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Plastic\06.02.25 - PVC Sheet - Updated Format 11.18.25\"/>
    </mc:Choice>
  </mc:AlternateContent>
  <xr:revisionPtr revIDLastSave="0" documentId="8_{8D95BBDD-67EB-48BD-BB6F-A80C72D06DC7}" xr6:coauthVersionLast="47" xr6:coauthVersionMax="47" xr10:uidLastSave="{00000000-0000-0000-0000-000000000000}"/>
  <bookViews>
    <workbookView xWindow="-120" yWindow="-120" windowWidth="29040" windowHeight="15720" xr2:uid="{6AC945F5-4428-4045-884D-DAE064E75DA4}"/>
  </bookViews>
  <sheets>
    <sheet name="TX-EXL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01" i="2" l="1"/>
  <c r="E200" i="2"/>
  <c r="E199" i="2"/>
  <c r="E198" i="2"/>
  <c r="E195" i="2"/>
  <c r="E194" i="2"/>
  <c r="E193" i="2"/>
  <c r="E176" i="2"/>
  <c r="E175" i="2"/>
  <c r="E174" i="2"/>
  <c r="E173" i="2"/>
  <c r="E172" i="2"/>
  <c r="E169" i="2"/>
  <c r="E168" i="2"/>
  <c r="E167" i="2"/>
  <c r="E166" i="2"/>
  <c r="E163" i="2"/>
  <c r="E162" i="2"/>
  <c r="E161" i="2"/>
  <c r="E160" i="2"/>
  <c r="E159" i="2"/>
  <c r="E158" i="2"/>
  <c r="E157" i="2"/>
  <c r="E156" i="2"/>
  <c r="E153" i="2"/>
  <c r="E152" i="2"/>
  <c r="E151" i="2"/>
  <c r="E150" i="2"/>
  <c r="E149" i="2"/>
  <c r="E146" i="2"/>
  <c r="E145" i="2"/>
  <c r="E144" i="2"/>
  <c r="D141" i="2"/>
  <c r="E141" i="2" s="1"/>
  <c r="D140" i="2"/>
  <c r="E140" i="2"/>
  <c r="D139" i="2"/>
  <c r="E139" i="2"/>
  <c r="D136" i="2"/>
  <c r="E136" i="2" s="1"/>
  <c r="D135" i="2"/>
  <c r="E135" i="2"/>
  <c r="D134" i="2"/>
  <c r="E134" i="2"/>
  <c r="D133" i="2"/>
  <c r="E133" i="2"/>
  <c r="D132" i="2"/>
  <c r="E132" i="2"/>
  <c r="D131" i="2"/>
  <c r="E131" i="2" s="1"/>
  <c r="D130" i="2"/>
  <c r="E130" i="2"/>
  <c r="D129" i="2"/>
  <c r="E129" i="2"/>
  <c r="E126" i="2"/>
  <c r="D126" i="2"/>
  <c r="D125" i="2"/>
  <c r="E125" i="2"/>
  <c r="D124" i="2"/>
  <c r="E124" i="2"/>
  <c r="D123" i="2"/>
  <c r="E123" i="2"/>
  <c r="E122" i="2"/>
  <c r="D122" i="2"/>
  <c r="D119" i="2"/>
  <c r="E119" i="2"/>
  <c r="D118" i="2"/>
  <c r="E118" i="2"/>
  <c r="E117" i="2"/>
  <c r="D117" i="2"/>
  <c r="D116" i="2"/>
  <c r="E116" i="2"/>
  <c r="D115" i="2"/>
  <c r="E115" i="2"/>
  <c r="D114" i="2"/>
  <c r="E114" i="2"/>
  <c r="D113" i="2"/>
  <c r="E113" i="2" s="1"/>
  <c r="D112" i="2"/>
  <c r="E112" i="2"/>
  <c r="D111" i="2"/>
  <c r="E111" i="2"/>
  <c r="D110" i="2"/>
  <c r="E110" i="2" s="1"/>
  <c r="D109" i="2"/>
  <c r="E109" i="2"/>
  <c r="D108" i="2"/>
  <c r="E108" i="2"/>
  <c r="D107" i="2"/>
  <c r="E107" i="2"/>
  <c r="D104" i="2"/>
  <c r="E104" i="2"/>
  <c r="D103" i="2"/>
  <c r="E103" i="2"/>
  <c r="D102" i="2"/>
  <c r="E102" i="2"/>
  <c r="D101" i="2"/>
  <c r="E101" i="2"/>
  <c r="E100" i="2"/>
  <c r="D100" i="2"/>
  <c r="D99" i="2"/>
  <c r="E99" i="2"/>
  <c r="D98" i="2"/>
  <c r="E98" i="2"/>
  <c r="D97" i="2"/>
  <c r="E97" i="2"/>
  <c r="E96" i="2"/>
  <c r="D96" i="2"/>
  <c r="D95" i="2"/>
  <c r="E95" i="2"/>
  <c r="D94" i="2"/>
  <c r="E94" i="2"/>
  <c r="E93" i="2"/>
  <c r="D93" i="2"/>
  <c r="D92" i="2"/>
  <c r="E92" i="2"/>
  <c r="D91" i="2"/>
  <c r="E91" i="2"/>
  <c r="D88" i="2"/>
  <c r="E88" i="2"/>
  <c r="D87" i="2"/>
  <c r="E87" i="2" s="1"/>
  <c r="D86" i="2"/>
  <c r="E86" i="2"/>
  <c r="D85" i="2"/>
  <c r="E85" i="2"/>
  <c r="D84" i="2"/>
  <c r="E84" i="2" s="1"/>
  <c r="D83" i="2"/>
  <c r="E83" i="2"/>
  <c r="D82" i="2"/>
  <c r="E82" i="2"/>
  <c r="D81" i="2"/>
  <c r="E81" i="2"/>
  <c r="D80" i="2"/>
  <c r="E80" i="2"/>
  <c r="D79" i="2"/>
  <c r="E79" i="2"/>
  <c r="D78" i="2"/>
  <c r="E78" i="2"/>
  <c r="D77" i="2"/>
  <c r="E77" i="2"/>
  <c r="E76" i="2"/>
  <c r="D76" i="2"/>
  <c r="D75" i="2"/>
  <c r="E75" i="2"/>
  <c r="D72" i="2"/>
  <c r="E72" i="2"/>
  <c r="D71" i="2"/>
  <c r="E71" i="2"/>
  <c r="E70" i="2"/>
  <c r="D70" i="2"/>
  <c r="D69" i="2"/>
  <c r="E69" i="2"/>
  <c r="D68" i="2"/>
  <c r="E68" i="2"/>
  <c r="E67" i="2"/>
  <c r="D67" i="2"/>
  <c r="D66" i="2"/>
  <c r="E66" i="2"/>
  <c r="D65" i="2"/>
  <c r="E65" i="2"/>
  <c r="D64" i="2"/>
  <c r="E64" i="2"/>
  <c r="D63" i="2"/>
  <c r="E63" i="2" s="1"/>
  <c r="D62" i="2"/>
  <c r="E62" i="2"/>
  <c r="D61" i="2"/>
  <c r="E61" i="2"/>
  <c r="D60" i="2"/>
  <c r="E60" i="2" s="1"/>
  <c r="D59" i="2"/>
  <c r="E59" i="2"/>
  <c r="D56" i="2"/>
  <c r="E56" i="2" s="1"/>
  <c r="D55" i="2"/>
  <c r="E55" i="2"/>
  <c r="D54" i="2"/>
  <c r="E54" i="2"/>
  <c r="E53" i="2"/>
  <c r="D53" i="2"/>
  <c r="D52" i="2"/>
  <c r="E52" i="2"/>
  <c r="D51" i="2"/>
  <c r="E51" i="2"/>
  <c r="E50" i="2"/>
  <c r="D50" i="2"/>
  <c r="D47" i="2"/>
  <c r="E47" i="2"/>
  <c r="D46" i="2"/>
  <c r="E46" i="2"/>
  <c r="D45" i="2"/>
  <c r="E45" i="2"/>
  <c r="D44" i="2"/>
  <c r="E44" i="2" s="1"/>
  <c r="D43" i="2"/>
  <c r="E43" i="2"/>
  <c r="D42" i="2"/>
  <c r="E42" i="2"/>
  <c r="D41" i="2"/>
  <c r="E41" i="2" s="1"/>
  <c r="D40" i="2"/>
  <c r="E40" i="2"/>
  <c r="D39" i="2"/>
  <c r="E39" i="2"/>
  <c r="D38" i="2"/>
  <c r="E38" i="2"/>
  <c r="D37" i="2"/>
  <c r="E37" i="2"/>
  <c r="D36" i="2"/>
  <c r="E36" i="2"/>
  <c r="D35" i="2"/>
  <c r="E35" i="2"/>
  <c r="D34" i="2"/>
  <c r="E34" i="2"/>
  <c r="E33" i="2"/>
  <c r="D33" i="2"/>
  <c r="D32" i="2"/>
  <c r="E32" i="2"/>
  <c r="D29" i="2"/>
  <c r="E29" i="2" s="1"/>
  <c r="D28" i="2"/>
  <c r="E28" i="2" s="1"/>
  <c r="D27" i="2"/>
  <c r="E27" i="2" s="1"/>
  <c r="E26" i="2"/>
  <c r="D26" i="2"/>
  <c r="D25" i="2"/>
  <c r="E25" i="2"/>
  <c r="D24" i="2"/>
  <c r="E24" i="2"/>
  <c r="E23" i="2"/>
  <c r="D23" i="2"/>
  <c r="D22" i="2"/>
  <c r="E22" i="2"/>
  <c r="D21" i="2"/>
  <c r="E21" i="2"/>
  <c r="D20" i="2"/>
  <c r="E20" i="2"/>
  <c r="D19" i="2"/>
  <c r="E19" i="2" s="1"/>
  <c r="D18" i="2"/>
  <c r="E18" i="2"/>
  <c r="D17" i="2"/>
  <c r="E17" i="2"/>
</calcChain>
</file>

<file path=xl/sharedStrings.xml><?xml version="1.0" encoding="utf-8"?>
<sst xmlns="http://schemas.openxmlformats.org/spreadsheetml/2006/main" count="205" uniqueCount="184">
  <si>
    <t>PLASTIC PIPE</t>
  </si>
  <si>
    <t>FOR CUSTOMERS SERVED FROM HOUSTON, TX</t>
  </si>
  <si>
    <t>PVC-TXOK-</t>
  </si>
  <si>
    <t>YOUR PVC Foam Core Multiplier►</t>
  </si>
  <si>
    <t>YOUR SCH 40 (1" - 8" only) Multiplier►</t>
  </si>
  <si>
    <t>YOUR SCH 40 (10" or larger only) Multiplier►</t>
  </si>
  <si>
    <t>YOUR SCH 80 Multiplier►</t>
  </si>
  <si>
    <t>YOUR CPVC SCH 80 Multiplier►</t>
  </si>
  <si>
    <t>Bundle quantities in parentheses. Call your sales person for your multiplier. Prices listed per hundred foot (CFT).</t>
  </si>
  <si>
    <t>Item ID#</t>
  </si>
  <si>
    <t>Description</t>
  </si>
  <si>
    <t>LIST Price (CFT)</t>
  </si>
  <si>
    <t>Your Multiplier</t>
  </si>
  <si>
    <t>NET Price (CFT)</t>
  </si>
  <si>
    <t>PVC SCH40 DWV - Plain End (PE) x 10'</t>
  </si>
  <si>
    <t>1/2 IN PVC SH40 x 10 FT PE</t>
  </si>
  <si>
    <t>3/4 IN PVC SH40 x 10 FT PE</t>
  </si>
  <si>
    <t>1 IN PVC SH40 x 10 FT PE</t>
  </si>
  <si>
    <t>1-1/4 IN PVC SH40 x 10 FT PE</t>
  </si>
  <si>
    <t>1-1/2 IN PVC SH40 x 10 FT PE</t>
  </si>
  <si>
    <t>2 IN PVC SH40 x 10 FT PE</t>
  </si>
  <si>
    <t>2-1/2 IN PVC SH40 x 10 FT PE</t>
  </si>
  <si>
    <t>3 IN PVC SH40 x 10 FT PE</t>
  </si>
  <si>
    <t>4 IN PVC SH40 x 10 FT PE</t>
  </si>
  <si>
    <t>6 IN PVC SH40 x 10 FT PE</t>
  </si>
  <si>
    <t>8 IN PVC SH40 x 10 FT PE</t>
  </si>
  <si>
    <t>10 IN PVC SH40 x 10 FT PE</t>
  </si>
  <si>
    <t>12 IN PVC SH40 x 10 FT PE</t>
  </si>
  <si>
    <t>PVC SCH40 DWV - Plain End (PE) x 20’</t>
  </si>
  <si>
    <t>1/2 IN PVC SH40 x 20 FT PE</t>
  </si>
  <si>
    <t>3/4 IN PVC SH40 x 20 FT PE</t>
  </si>
  <si>
    <t>1 IN PVC SH40 x 20 FT PE</t>
  </si>
  <si>
    <t>1-1/4 IN PVC SH40 x 20 FT PE</t>
  </si>
  <si>
    <t>1-1/2 IN PVC SH40 x 20 FT PE</t>
  </si>
  <si>
    <t>2 IN PVC SH40 x 20 FT PE</t>
  </si>
  <si>
    <t>2-1/2 IN PVC SH40 x 20 FT PE</t>
  </si>
  <si>
    <t>3 IN PVC SH40 x 20 FT PE</t>
  </si>
  <si>
    <t>4 IN PVC SH40 x 20 FT PE</t>
  </si>
  <si>
    <t>5 IN PVC SH40 x 20 FT PE</t>
  </si>
  <si>
    <t>6 IN PVC SH40 x 20 FT PE</t>
  </si>
  <si>
    <t>8 IN PVC SH40 x 20 FT PE</t>
  </si>
  <si>
    <t>10 IN PVC SH40 x 20 FT PE</t>
  </si>
  <si>
    <t>12 IN PVC SH40 x 20 FT PE</t>
  </si>
  <si>
    <t>14 IN PVC SH40 x 20 FT PE</t>
  </si>
  <si>
    <t>16 IN PVC SH40 x 20 FT PE</t>
  </si>
  <si>
    <t>PVC SCH40 DWV - Bell End (BE) x 10'</t>
  </si>
  <si>
    <t>3/4 IN PVC SH40 x 10 FT BE</t>
  </si>
  <si>
    <t>1-1/2 IN PVC SH40 x 10 FT BE</t>
  </si>
  <si>
    <t>2 IN PVC SH40 x 10 FT BE</t>
  </si>
  <si>
    <t>3 IN PVC SH40 x 10 FT BE</t>
  </si>
  <si>
    <t>4 IN PVC SH40 x 10 FT BE</t>
  </si>
  <si>
    <t>6 IN PVC SH40 x 10 FT BE</t>
  </si>
  <si>
    <t>8 IN PVC SH40 x 10 FT BE</t>
  </si>
  <si>
    <t>PVC SCH40 DWV - Bell End (BE) x 20’</t>
  </si>
  <si>
    <t>1/2 IN PVC SH40 x 20 FT BE</t>
  </si>
  <si>
    <t>3/4 IN PVC SH40 x 20 FT BE</t>
  </si>
  <si>
    <t>1 IN PVC SH40 x 20 FT BE</t>
  </si>
  <si>
    <t>1-1/4 IN PVC SH40 x 20 FT BE</t>
  </si>
  <si>
    <t>1-1/2 IN PVC SH40 x 20 FT BE</t>
  </si>
  <si>
    <t>2 IN PVC SH40 x 20 FT BE</t>
  </si>
  <si>
    <t>2-1/2 IN PVC SH40 x 20 FT BE</t>
  </si>
  <si>
    <t>3 IN PVC SH40 x 20 FT BE</t>
  </si>
  <si>
    <t>4 IN PVC SH40 x 20 FT BE</t>
  </si>
  <si>
    <t>6 IN PVC SH40 x 20 FT BE</t>
  </si>
  <si>
    <t>8 IN PVC SH40 x 20 FT BE</t>
  </si>
  <si>
    <t>10 IN PVC SH40 x 20 FT BE</t>
  </si>
  <si>
    <t>12 IN PVC SH40 x 20 FT BE</t>
  </si>
  <si>
    <t>14 IN PVC SH40 x 20 FT BE</t>
  </si>
  <si>
    <t>PVC SCH80 - Plain End (PE) x 20’</t>
  </si>
  <si>
    <t>1/2 IN PVC SH80 x 20 FT PE</t>
  </si>
  <si>
    <t>3/4 IN PVC SH80 x 20 FT PE</t>
  </si>
  <si>
    <t>1 IN PVC SH80 x 20 FT PE</t>
  </si>
  <si>
    <t>1-1/4 IN PVC SH80 x 20 FT PE</t>
  </si>
  <si>
    <t>1-1/2 IN PVC SH80 x 20 FT PE</t>
  </si>
  <si>
    <t>2 IN PVC SH80 x 20 FT PE</t>
  </si>
  <si>
    <t>2-1/2 IN PVC SH80 x 20 FT PE</t>
  </si>
  <si>
    <t>3 IN PVC SH80 x 20 FT PE</t>
  </si>
  <si>
    <t>4 IN PVC SH80 x 20 FT PE</t>
  </si>
  <si>
    <t>6 IN PVC SH80 x 20 FT PE</t>
  </si>
  <si>
    <t>8 IN PVC SH80 x 20 FT PE</t>
  </si>
  <si>
    <t>10 IN PVC SH80 x 20 FT PE</t>
  </si>
  <si>
    <t>12 IN PVC SH80 x 20 FT PE</t>
  </si>
  <si>
    <t>14 IN PVC SH80 x 20 FT PE</t>
  </si>
  <si>
    <t>PVC SCH80 - Bell End (BE) x 20’</t>
  </si>
  <si>
    <t>1/2 IN PVC SH80 x 20 FT BE</t>
  </si>
  <si>
    <t>3/4 IN PVC SH80 x 20 FT BE</t>
  </si>
  <si>
    <t>1 IN PVC SH80 x 20 FT BE</t>
  </si>
  <si>
    <t>1-1/4 IN PVC SH80 x 20 FT BE</t>
  </si>
  <si>
    <t>1-1/2 IN PVC SH80 x 20 FT BE</t>
  </si>
  <si>
    <t>2 IN PVC SH80 x 20 FT BE</t>
  </si>
  <si>
    <t>2-1/2 IN PVC SH80 x 20 FT BE</t>
  </si>
  <si>
    <t>3 IN PVC SH80 x 20 FT BE</t>
  </si>
  <si>
    <t>4 IN PVC SH80 x 20 FT BE</t>
  </si>
  <si>
    <t>6 IN PVC SH80 x 20 FT BE</t>
  </si>
  <si>
    <t>8 IN PVC SH80 x 20 FT BE</t>
  </si>
  <si>
    <t>10 IN PVC SH80 x 20 FT BE</t>
  </si>
  <si>
    <t>12 IN PVC SH80 x 20 FT BE</t>
  </si>
  <si>
    <t>14 IN PVC SH80 x 20 FT BE</t>
  </si>
  <si>
    <t>CPVC SCH80 - Plain End (PE) x 20’</t>
  </si>
  <si>
    <t>1/2 IN CPVC SH80 x 20 FT PE</t>
  </si>
  <si>
    <t>3/4 IN CPVC SH80 x 20 FT PE</t>
  </si>
  <si>
    <t>1 IN CPVC SH80 x 20 FT PE</t>
  </si>
  <si>
    <t>1-1/4 IN CPVC SH80 x 20 FT PE</t>
  </si>
  <si>
    <t>1-1/2 IN CPVC SH80 x 20 FT PE</t>
  </si>
  <si>
    <t>2 IN CPVC SH80 x 20 FT PE</t>
  </si>
  <si>
    <t>2-1/2 IN CPVC SH80 x 20 FT PE</t>
  </si>
  <si>
    <t>3 IN CPVC SH80 x 20 FT PE</t>
  </si>
  <si>
    <t>4 IN CPVC SH80 x 20 FT PE</t>
  </si>
  <si>
    <t>6 IN CPVC SH80 x 20 FT PE</t>
  </si>
  <si>
    <t>8 IN CPVC SH80 x 20 FT PE</t>
  </si>
  <si>
    <t>10 IN CPVC SH80 x 20 FT PE</t>
  </si>
  <si>
    <t>12 IN CPVC SH80 x 20 FT PE</t>
  </si>
  <si>
    <t>PVC FOAM CORE - Plain End (PE) x 10’</t>
  </si>
  <si>
    <t>1-1/2 IN FOAM CORE x 10 FT PE</t>
  </si>
  <si>
    <t>2 IN FOAM CORE x 10 FT PE</t>
  </si>
  <si>
    <t>3 IN FOAM CORE x 10 FT PE</t>
  </si>
  <si>
    <t>4 IN FOAM CORE x 10 FT PE</t>
  </si>
  <si>
    <t>6 IN FOAM CORE x 10 FT PE</t>
  </si>
  <si>
    <t>PVC FOAM CORE - Plain End (PE) x 20’</t>
  </si>
  <si>
    <t>1-1/2 IN FOAM CORE x 20 FT PE</t>
  </si>
  <si>
    <t>2 IN FOAM CORE x 20 FT PE</t>
  </si>
  <si>
    <t>3 IN FOAM CORE x 20 FT PE</t>
  </si>
  <si>
    <t>4 IN FOAM CORE x 20 FT PE</t>
  </si>
  <si>
    <t>6 IN FOAM CORE x 20 FT PE</t>
  </si>
  <si>
    <t>8 IN FOAM CORE x 20 FT PE</t>
  </si>
  <si>
    <t>10 IN FOAM CORE x 20 FT PE</t>
  </si>
  <si>
    <t>12 IN FOAM CORE x 20 FT PE</t>
  </si>
  <si>
    <t>PVC FOAM CORE - Bell End (BE) x 20’ (Call for 10' availability)</t>
  </si>
  <si>
    <t>3 IN FOAM CORE x 20 FT BE</t>
  </si>
  <si>
    <t>4 IN FOAM CORE x 20 FT BE</t>
  </si>
  <si>
    <t>6 IN FOAM CORE x 20 FT BE</t>
  </si>
  <si>
    <t>PVC S&amp;D ASTM 2729 - Bell End (BE) Perforated and Solid x 10’</t>
  </si>
  <si>
    <t>3 IN 2729 x 10 FT SOLID BE</t>
  </si>
  <si>
    <t>4 IN 2729 x 10 FT SOLID BE</t>
  </si>
  <si>
    <t>6 IN 2729 x 10 FT SOLID BE</t>
  </si>
  <si>
    <t>SDR 21 D-2241 PR200 Pressure Gasketed x 20'</t>
  </si>
  <si>
    <t>2 IN SDR 21 x 20 FT WHITE GJ</t>
  </si>
  <si>
    <t>3 IN SDR 21 x 20 FT GJ</t>
  </si>
  <si>
    <t>4 IN SDR 21 x 20 FT GJ</t>
  </si>
  <si>
    <t>6 IN SDR 21 x 20 FT GJ</t>
  </si>
  <si>
    <t>8 IN SDR 21 x 20 FT GJ</t>
  </si>
  <si>
    <t>SDR 21 D-2241 PR 200 - Bell End (BE) x 20’</t>
  </si>
  <si>
    <t>1/2 IN SDR 21 x 20 FT BE</t>
  </si>
  <si>
    <t>3/4 IN SDR 21 x 20 FT BE</t>
  </si>
  <si>
    <t>1 IN SDR 21 x 20 FT BE</t>
  </si>
  <si>
    <t>1-1/4 IN SDR 21 x 20 FT BE</t>
  </si>
  <si>
    <t>1-1/2 IN SDR 21 x 20 FT BE</t>
  </si>
  <si>
    <t>2 IN SDR 21 x 20 FT BE</t>
  </si>
  <si>
    <t>3 IN SDR 21 x 20 FT BE</t>
  </si>
  <si>
    <t>4 IN SDR 21 x 20 FT BE</t>
  </si>
  <si>
    <t>SDR 26 D-2241 PR160 Pressure Gasketed x 20'</t>
  </si>
  <si>
    <t>3 IN SDR 26 x 20 FT GJ</t>
  </si>
  <si>
    <t>4 IN SDR 26 x 20 FT GJ</t>
  </si>
  <si>
    <t>6 IN SDR 26 x 20 FT GJ</t>
  </si>
  <si>
    <t>8 IN SDR 26 x 20 FT GJ</t>
  </si>
  <si>
    <t>SDR 26 D-2241 PR 160 - Bell End (BE) x 20’</t>
  </si>
  <si>
    <t>1-1/4 IN SDR 26 x 20 FT BE</t>
  </si>
  <si>
    <t>1-1/2 IN SDR 26 x 20 FT BE</t>
  </si>
  <si>
    <t>2 IN SDR 26 x 20 FT BE</t>
  </si>
  <si>
    <t>2-1/2 IN SDR 26 x 20 FT BE</t>
  </si>
  <si>
    <t>3 IN SDR 26 x 20 FT BE</t>
  </si>
  <si>
    <t>SDR 35 Drainage Gasketed D3034 x 14’</t>
  </si>
  <si>
    <t>4 IN SDR 35 x 14 FT GJ</t>
  </si>
  <si>
    <t>Call for $</t>
  </si>
  <si>
    <t>-</t>
  </si>
  <si>
    <t>6 IN SDR 35 x 14 FT GJ</t>
  </si>
  <si>
    <t>8 IN SDR 35 x 14 FT GJ</t>
  </si>
  <si>
    <t>10 IN SDR 35 x 14 FT GJ</t>
  </si>
  <si>
    <t>12 IN SDR 35 x 14 FT GJ</t>
  </si>
  <si>
    <t>SDR 26 Drainage Gasketed D3034 x 14’</t>
  </si>
  <si>
    <t>4 IN SDR 26 x 14 FT GJ</t>
  </si>
  <si>
    <t>6 IN SDR 26 x 14 FT GJ</t>
  </si>
  <si>
    <t>8 IN SDR 26 x 14 FT GJ</t>
  </si>
  <si>
    <t>10 IN SDR 26 x 14 FT GJ</t>
  </si>
  <si>
    <t>12 IN SDR 26 x 14 FT GJ</t>
  </si>
  <si>
    <t>SDR 35 Drainage Gasketed x 14’</t>
  </si>
  <si>
    <t>SDR35 ASTM D3034 - Bell End (BE) Perforated and Solid x 10’</t>
  </si>
  <si>
    <t>4 IN 3034 x 10 FT GREEN PERF BE</t>
  </si>
  <si>
    <t>6 IN 3034 x 10 FT GREEN PERF BE</t>
  </si>
  <si>
    <t>4 IN 3034 x 10 FT GREEN SOLID BE</t>
  </si>
  <si>
    <t>6 IN 3034 x 10 FT GREEN SOLID BE</t>
  </si>
  <si>
    <t>PVC-TXOK-060225</t>
  </si>
  <si>
    <t>Effective: June 2, 2025</t>
  </si>
  <si>
    <t>Supersedes: PVC-TXOK-070824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</si>
</sst>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24"/>
      <color theme="1"/>
      <name val="Arial"/>
      <family val="2"/>
    </font>
    <font>
      <b/>
      <sz val="11"/>
      <color rgb="FFFF0000"/>
      <name val="Arial"/>
      <family val="2"/>
    </font>
    <font>
      <i/>
      <sz val="9"/>
      <color theme="1"/>
      <name val="Arial"/>
      <family val="2"/>
    </font>
    <font>
      <b/>
      <sz val="11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2" fillId="0" borderId="2" xfId="0" applyFont="1" applyBorder="1"/>
    <xf numFmtId="0" fontId="2" fillId="0" borderId="0" xfId="0" applyFont="1"/>
    <xf numFmtId="0" fontId="4" fillId="2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right" vertical="center"/>
    </xf>
    <xf numFmtId="164" fontId="7" fillId="3" borderId="6" xfId="1" applyNumberFormat="1" applyFont="1" applyFill="1" applyBorder="1" applyAlignment="1">
      <alignment horizontal="center"/>
    </xf>
    <xf numFmtId="0" fontId="0" fillId="0" borderId="2" xfId="0" applyBorder="1"/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right" vertical="center"/>
    </xf>
    <xf numFmtId="164" fontId="7" fillId="0" borderId="5" xfId="1" applyNumberFormat="1" applyFont="1" applyFill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/>
    </xf>
    <xf numFmtId="165" fontId="9" fillId="4" borderId="6" xfId="0" applyNumberFormat="1" applyFont="1" applyFill="1" applyBorder="1" applyAlignment="1">
      <alignment horizontal="center"/>
    </xf>
    <xf numFmtId="0" fontId="9" fillId="4" borderId="10" xfId="0" applyFont="1" applyFill="1" applyBorder="1" applyAlignment="1">
      <alignment horizontal="center" vertical="center"/>
    </xf>
    <xf numFmtId="0" fontId="10" fillId="0" borderId="2" xfId="0" applyFont="1" applyBorder="1"/>
    <xf numFmtId="0" fontId="10" fillId="0" borderId="0" xfId="0" applyFont="1"/>
    <xf numFmtId="0" fontId="11" fillId="5" borderId="0" xfId="0" applyFont="1" applyFill="1"/>
    <xf numFmtId="0" fontId="9" fillId="5" borderId="0" xfId="0" applyFont="1" applyFill="1" applyAlignment="1">
      <alignment horizontal="center"/>
    </xf>
    <xf numFmtId="165" fontId="9" fillId="5" borderId="0" xfId="0" applyNumberFormat="1" applyFont="1" applyFill="1" applyAlignment="1">
      <alignment horizontal="center"/>
    </xf>
    <xf numFmtId="0" fontId="9" fillId="5" borderId="0" xfId="0" applyFont="1" applyFill="1" applyAlignment="1">
      <alignment horizontal="center" vertical="center"/>
    </xf>
    <xf numFmtId="0" fontId="10" fillId="5" borderId="2" xfId="0" applyFont="1" applyFill="1" applyBorder="1"/>
    <xf numFmtId="0" fontId="10" fillId="5" borderId="0" xfId="0" applyFont="1" applyFill="1"/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left"/>
    </xf>
    <xf numFmtId="165" fontId="12" fillId="0" borderId="0" xfId="0" applyNumberFormat="1" applyFont="1" applyAlignment="1">
      <alignment horizontal="center" vertical="center" shrinkToFit="1"/>
    </xf>
    <xf numFmtId="164" fontId="10" fillId="0" borderId="0" xfId="0" applyNumberFormat="1" applyFont="1" applyAlignment="1">
      <alignment horizontal="center"/>
    </xf>
    <xf numFmtId="44" fontId="10" fillId="0" borderId="0" xfId="0" applyNumberFormat="1" applyFont="1" applyAlignment="1">
      <alignment horizontal="center"/>
    </xf>
    <xf numFmtId="165" fontId="12" fillId="0" borderId="0" xfId="0" applyNumberFormat="1" applyFont="1" applyAlignment="1">
      <alignment horizontal="center"/>
    </xf>
    <xf numFmtId="0" fontId="9" fillId="0" borderId="0" xfId="0" applyFont="1" applyAlignment="1">
      <alignment horizontal="left"/>
    </xf>
    <xf numFmtId="165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1" fillId="6" borderId="0" xfId="0" applyFont="1" applyFill="1"/>
    <xf numFmtId="0" fontId="11" fillId="5" borderId="0" xfId="0" applyFont="1" applyFill="1" applyAlignment="1">
      <alignment horizontal="left"/>
    </xf>
    <xf numFmtId="0" fontId="11" fillId="5" borderId="0" xfId="0" applyFont="1" applyFill="1" applyAlignment="1">
      <alignment horizontal="center"/>
    </xf>
    <xf numFmtId="164" fontId="10" fillId="5" borderId="0" xfId="0" applyNumberFormat="1" applyFont="1" applyFill="1" applyAlignment="1">
      <alignment horizontal="center"/>
    </xf>
    <xf numFmtId="44" fontId="10" fillId="5" borderId="0" xfId="0" applyNumberFormat="1" applyFont="1" applyFill="1" applyAlignment="1">
      <alignment horizontal="center"/>
    </xf>
    <xf numFmtId="0" fontId="10" fillId="0" borderId="0" xfId="0" applyFont="1" applyAlignment="1">
      <alignment horizontal="left"/>
    </xf>
    <xf numFmtId="165" fontId="10" fillId="0" borderId="0" xfId="0" applyNumberFormat="1" applyFont="1" applyAlignment="1">
      <alignment horizontal="center"/>
    </xf>
    <xf numFmtId="0" fontId="11" fillId="5" borderId="0" xfId="0" applyFont="1" applyFill="1" applyAlignment="1">
      <alignment horizontal="left" vertical="center"/>
    </xf>
    <xf numFmtId="0" fontId="0" fillId="5" borderId="0" xfId="0" applyFill="1"/>
    <xf numFmtId="165" fontId="10" fillId="5" borderId="0" xfId="0" applyNumberFormat="1" applyFont="1" applyFill="1" applyAlignment="1">
      <alignment horizontal="center"/>
    </xf>
    <xf numFmtId="7" fontId="10" fillId="0" borderId="0" xfId="0" applyNumberFormat="1" applyFont="1" applyAlignment="1">
      <alignment horizontal="center"/>
    </xf>
    <xf numFmtId="0" fontId="10" fillId="5" borderId="0" xfId="0" applyFont="1" applyFill="1" applyAlignment="1">
      <alignment horizontal="left"/>
    </xf>
    <xf numFmtId="7" fontId="10" fillId="5" borderId="0" xfId="0" applyNumberFormat="1" applyFont="1" applyFill="1" applyAlignment="1">
      <alignment horizontal="left"/>
    </xf>
    <xf numFmtId="164" fontId="10" fillId="5" borderId="0" xfId="0" applyNumberFormat="1" applyFont="1" applyFill="1" applyAlignment="1">
      <alignment horizontal="left"/>
    </xf>
    <xf numFmtId="44" fontId="10" fillId="5" borderId="0" xfId="0" applyNumberFormat="1" applyFont="1" applyFill="1" applyAlignment="1">
      <alignment horizontal="left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0" fillId="5" borderId="0" xfId="0" applyFill="1" applyAlignment="1">
      <alignment horizontal="left"/>
    </xf>
    <xf numFmtId="0" fontId="12" fillId="0" borderId="0" xfId="0" applyFont="1" applyAlignment="1">
      <alignment horizontal="center" vertical="center"/>
    </xf>
    <xf numFmtId="0" fontId="12" fillId="0" borderId="0" xfId="0" applyFont="1"/>
    <xf numFmtId="0" fontId="13" fillId="7" borderId="0" xfId="0" applyFont="1" applyFill="1" applyAlignment="1">
      <alignment horizontal="left" vertical="center"/>
    </xf>
    <xf numFmtId="0" fontId="13" fillId="7" borderId="0" xfId="0" applyFont="1" applyFill="1" applyAlignment="1">
      <alignment horizontal="left"/>
    </xf>
    <xf numFmtId="0" fontId="12" fillId="7" borderId="0" xfId="0" applyFont="1" applyFill="1" applyAlignment="1">
      <alignment horizontal="left"/>
    </xf>
    <xf numFmtId="164" fontId="12" fillId="0" borderId="0" xfId="0" applyNumberFormat="1" applyFont="1" applyAlignment="1">
      <alignment horizontal="center"/>
    </xf>
    <xf numFmtId="44" fontId="12" fillId="0" borderId="0" xfId="0" applyNumberFormat="1" applyFont="1" applyAlignment="1">
      <alignment horizontal="center"/>
    </xf>
    <xf numFmtId="7" fontId="12" fillId="0" borderId="0" xfId="0" applyNumberFormat="1" applyFont="1" applyAlignment="1">
      <alignment horizontal="center"/>
    </xf>
    <xf numFmtId="0" fontId="12" fillId="5" borderId="0" xfId="0" applyFont="1" applyFill="1"/>
    <xf numFmtId="7" fontId="12" fillId="5" borderId="0" xfId="0" applyNumberFormat="1" applyFont="1" applyFill="1" applyAlignment="1">
      <alignment horizontal="center"/>
    </xf>
    <xf numFmtId="164" fontId="12" fillId="5" borderId="0" xfId="0" applyNumberFormat="1" applyFont="1" applyFill="1" applyAlignment="1">
      <alignment horizontal="center"/>
    </xf>
    <xf numFmtId="44" fontId="12" fillId="5" borderId="0" xfId="0" applyNumberFormat="1" applyFont="1" applyFill="1" applyAlignment="1">
      <alignment horizontal="center"/>
    </xf>
    <xf numFmtId="0" fontId="11" fillId="0" borderId="0" xfId="0" applyFont="1"/>
    <xf numFmtId="0" fontId="11" fillId="0" borderId="0" xfId="0" applyFont="1" applyAlignment="1">
      <alignment horizontal="center" vertical="center"/>
    </xf>
    <xf numFmtId="165" fontId="10" fillId="5" borderId="0" xfId="0" applyNumberFormat="1" applyFont="1" applyFill="1" applyAlignment="1">
      <alignment horizontal="left"/>
    </xf>
    <xf numFmtId="49" fontId="10" fillId="0" borderId="0" xfId="0" applyNumberFormat="1" applyFont="1" applyAlignment="1">
      <alignment horizontal="center" vertical="center"/>
    </xf>
    <xf numFmtId="0" fontId="11" fillId="8" borderId="0" xfId="0" applyFont="1" applyFill="1" applyAlignment="1">
      <alignment horizontal="left" vertical="center"/>
    </xf>
    <xf numFmtId="0" fontId="11" fillId="8" borderId="0" xfId="0" applyFont="1" applyFill="1" applyAlignment="1">
      <alignment horizontal="left"/>
    </xf>
    <xf numFmtId="0" fontId="10" fillId="8" borderId="0" xfId="0" applyFont="1" applyFill="1" applyAlignment="1">
      <alignment horizontal="left"/>
    </xf>
    <xf numFmtId="0" fontId="10" fillId="0" borderId="0" xfId="0" applyFont="1" applyAlignment="1">
      <alignment horizontal="center"/>
    </xf>
    <xf numFmtId="165" fontId="12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44" fontId="12" fillId="0" borderId="0" xfId="0" applyNumberFormat="1" applyFont="1" applyAlignment="1">
      <alignment horizontal="center" vertical="center"/>
    </xf>
    <xf numFmtId="49" fontId="11" fillId="8" borderId="0" xfId="0" applyNumberFormat="1" applyFont="1" applyFill="1" applyAlignment="1">
      <alignment horizontal="left" vertical="center"/>
    </xf>
    <xf numFmtId="0" fontId="10" fillId="8" borderId="0" xfId="0" applyFont="1" applyFill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0" xfId="0" applyFont="1" applyAlignment="1">
      <alignment vertical="center"/>
    </xf>
    <xf numFmtId="164" fontId="10" fillId="0" borderId="0" xfId="0" applyNumberFormat="1" applyFont="1" applyAlignment="1">
      <alignment horizontal="center" vertical="center"/>
    </xf>
    <xf numFmtId="0" fontId="0" fillId="0" borderId="2" xfId="0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u-pi.pe/exlps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9</xdr:row>
      <xdr:rowOff>19050</xdr:rowOff>
    </xdr:from>
    <xdr:to>
      <xdr:col>3</xdr:col>
      <xdr:colOff>699808</xdr:colOff>
      <xdr:row>10</xdr:row>
      <xdr:rowOff>53818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6F1483B-62E8-44B5-AA88-57426FD8D64E}"/>
            </a:ext>
          </a:extLst>
        </xdr:cNvPr>
        <xdr:cNvGrpSpPr/>
      </xdr:nvGrpSpPr>
      <xdr:grpSpPr>
        <a:xfrm>
          <a:off x="152400" y="2552700"/>
          <a:ext cx="6500533" cy="225268"/>
          <a:chOff x="314324" y="2219324"/>
          <a:chExt cx="5400676" cy="225268"/>
        </a:xfrm>
      </xdr:grpSpPr>
      <xdr:sp macro="" textlink="">
        <xdr:nvSpPr>
          <xdr:cNvPr id="3" name="Text Box 1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A71D276-134D-7439-43B4-9701724C809C}"/>
              </a:ext>
            </a:extLst>
          </xdr:cNvPr>
          <xdr:cNvSpPr txBox="1">
            <a:spLocks noChangeArrowheads="1"/>
          </xdr:cNvSpPr>
        </xdr:nvSpPr>
        <xdr:spPr bwMode="auto">
          <a:xfrm>
            <a:off x="1646707" y="2228850"/>
            <a:ext cx="4068293" cy="215742"/>
          </a:xfrm>
          <a:prstGeom prst="rect">
            <a:avLst/>
          </a:prstGeom>
          <a:noFill/>
          <a:ln>
            <a:noFill/>
          </a:ln>
          <a:effectLst/>
          <a:extLst>
            <a:ext uri="{909E8E84-426E-40DD-AFC4-6F175D3DCCD1}">
              <a14:hiddenFill xmlns:a14="http://schemas.microsoft.com/office/drawing/2010/main">
                <a:solidFill>
                  <a:srgbClr val="5B9BD5"/>
                </a:solidFill>
              </a14:hiddenFill>
            </a:ext>
            <a:ext uri="{91240B29-F687-4F45-9708-019B960494DF}">
              <a14:hiddenLine xmlns:a14="http://schemas.microsoft.com/office/drawing/2010/main" w="25400">
                <a:solidFill>
                  <a:schemeClr val="dk1">
                    <a:lumMod val="0"/>
                    <a:lumOff val="0"/>
                  </a:schemeClr>
                </a:solidFill>
                <a:miter lim="800000"/>
                <a:headEnd/>
                <a:tailEnd/>
              </a14:hiddenLine>
            </a:ext>
            <a:ext uri="{AF507438-7753-43E0-B8FC-AC1667EBCBE1}">
              <a14:hiddenEffects xmlns:a14="http://schemas.microsoft.com/office/drawing/2010/main">
                <a:effectLst/>
              </a14:hiddenEffects>
            </a:ext>
          </a:extLst>
        </xdr:spPr>
        <xdr:txBody>
          <a:bodyPr rot="0" vert="horz" wrap="square" lIns="0" tIns="0" rIns="0" bIns="0" anchor="ctr" anchorCtr="0" upright="1">
            <a:noAutofit/>
          </a:bodyPr>
          <a:lstStyle/>
          <a:p>
            <a:pPr marL="0" marR="0" algn="l">
              <a:lnSpc>
                <a:spcPct val="80000"/>
              </a:lnSpc>
              <a:spcBef>
                <a:spcPts val="0"/>
              </a:spcBef>
              <a:spcAft>
                <a:spcPts val="300"/>
              </a:spcAft>
            </a:pPr>
            <a:r>
              <a:rPr lang="en-US" sz="1150" b="1" kern="1400">
                <a:solidFill>
                  <a:schemeClr val="tx1"/>
                </a:solidFill>
                <a:effectLst/>
                <a:latin typeface="Arial" panose="020B0604020202020204" pitchFamily="34" charset="0"/>
                <a:ea typeface="Lato" panose="020F0502020204030203" pitchFamily="34" charset="0"/>
                <a:cs typeface="Arial" panose="020B0604020202020204" pitchFamily="34" charset="0"/>
              </a:rPr>
              <a:t>@UNITEDPIPECORP  |  UNITEDPIPE.COM  |  800.777.7473</a:t>
            </a:r>
            <a:endParaRPr lang="en-US" sz="1150" kern="1400">
              <a:solidFill>
                <a:schemeClr val="tx1"/>
              </a:solidFill>
              <a:effectLst/>
              <a:latin typeface="Arial" panose="020B0604020202020204" pitchFamily="34" charset="0"/>
              <a:ea typeface="Times New Roman" panose="02020603050405020304" pitchFamily="18" charset="0"/>
              <a:cs typeface="Arial" panose="020B0604020202020204" pitchFamily="34" charset="0"/>
            </a:endParaRPr>
          </a:p>
        </xdr:txBody>
      </xdr:sp>
      <xdr:pic>
        <xdr:nvPicPr>
          <xdr:cNvPr id="4" name="Picture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3C8D9F-15AF-E347-25D2-AF3345512FE3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t="1" r="72591" b="-9870"/>
          <a:stretch/>
        </xdr:blipFill>
        <xdr:spPr>
          <a:xfrm>
            <a:off x="314324" y="2219324"/>
            <a:ext cx="1304925" cy="214089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161925</xdr:colOff>
      <xdr:row>0</xdr:row>
      <xdr:rowOff>457200</xdr:rowOff>
    </xdr:from>
    <xdr:ext cx="3966845" cy="1250806"/>
    <xdr:pic>
      <xdr:nvPicPr>
        <xdr:cNvPr id="5" name="Picture 4">
          <a:extLst>
            <a:ext uri="{FF2B5EF4-FFF2-40B4-BE49-F238E27FC236}">
              <a16:creationId xmlns:a16="http://schemas.microsoft.com/office/drawing/2014/main" id="{39E9AECC-967B-4681-835F-D689A0802EA6}"/>
            </a:ext>
          </a:extLst>
        </xdr:cNvPr>
        <xdr:cNvPicPr/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161925" y="457200"/>
          <a:ext cx="3966845" cy="1250806"/>
        </a:xfrm>
        <a:prstGeom prst="rect">
          <a:avLst/>
        </a:prstGeom>
        <a:noFill/>
        <a:ln>
          <a:noFill/>
        </a:ln>
        <a:effectLst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2D639-3228-45AD-82FC-D4BBFD0FD6B9}">
  <sheetPr codeName="Sheet9">
    <pageSetUpPr fitToPage="1"/>
  </sheetPr>
  <dimension ref="A1:H201"/>
  <sheetViews>
    <sheetView tabSelected="1" workbookViewId="0">
      <selection activeCell="E8" sqref="E8"/>
    </sheetView>
  </sheetViews>
  <sheetFormatPr defaultColWidth="0" defaultRowHeight="15" x14ac:dyDescent="0.25"/>
  <cols>
    <col min="1" max="1" width="14" customWidth="1"/>
    <col min="2" max="2" width="46.85546875" bestFit="1" customWidth="1"/>
    <col min="3" max="3" width="28.42578125" customWidth="1"/>
    <col min="4" max="4" width="46.28515625" customWidth="1"/>
    <col min="5" max="5" width="22.140625" bestFit="1" customWidth="1"/>
    <col min="6" max="8" width="1.28515625" customWidth="1"/>
    <col min="9" max="16384" width="9.140625" hidden="1"/>
  </cols>
  <sheetData>
    <row r="1" spans="1:6" s="5" customFormat="1" ht="80.099999999999994" customHeight="1" x14ac:dyDescent="0.2">
      <c r="A1" s="1"/>
      <c r="B1" s="1"/>
      <c r="C1" s="2" t="s">
        <v>0</v>
      </c>
      <c r="D1" s="2"/>
      <c r="E1" s="3"/>
      <c r="F1" s="4"/>
    </row>
    <row r="2" spans="1:6" s="5" customFormat="1" ht="15" customHeight="1" x14ac:dyDescent="0.2">
      <c r="A2" s="1"/>
      <c r="B2" s="1"/>
      <c r="C2" s="1"/>
      <c r="D2" s="6"/>
      <c r="E2" s="7" t="s">
        <v>1</v>
      </c>
    </row>
    <row r="3" spans="1:6" s="5" customFormat="1" ht="15" customHeight="1" x14ac:dyDescent="0.2">
      <c r="A3" s="1"/>
      <c r="B3" s="1"/>
      <c r="C3" s="1"/>
      <c r="D3" s="8"/>
      <c r="E3" s="8"/>
    </row>
    <row r="4" spans="1:6" s="5" customFormat="1" ht="15" customHeight="1" x14ac:dyDescent="0.2">
      <c r="A4" s="1"/>
      <c r="B4" s="1"/>
      <c r="C4" s="1"/>
      <c r="D4" s="9"/>
      <c r="E4" s="10" t="s">
        <v>181</v>
      </c>
      <c r="F4" s="11" t="s">
        <v>2</v>
      </c>
    </row>
    <row r="5" spans="1:6" s="5" customFormat="1" ht="15" customHeight="1" x14ac:dyDescent="0.2">
      <c r="A5" s="1"/>
      <c r="B5" s="1"/>
      <c r="C5" s="1"/>
      <c r="D5" s="9"/>
      <c r="E5" s="10" t="s">
        <v>182</v>
      </c>
    </row>
    <row r="6" spans="1:6" s="5" customFormat="1" ht="15" customHeight="1" x14ac:dyDescent="0.2">
      <c r="A6" s="1"/>
      <c r="B6" s="1"/>
      <c r="C6" s="1"/>
      <c r="D6" s="9"/>
      <c r="E6" s="10" t="s">
        <v>183</v>
      </c>
    </row>
    <row r="7" spans="1:6" s="5" customFormat="1" ht="15" customHeight="1" x14ac:dyDescent="0.2">
      <c r="A7" s="1"/>
      <c r="B7" s="1"/>
      <c r="C7" s="1"/>
      <c r="D7" s="10"/>
      <c r="E7" s="12"/>
    </row>
    <row r="8" spans="1:6" ht="15" customHeight="1" x14ac:dyDescent="0.25">
      <c r="A8" s="13"/>
      <c r="B8" s="14"/>
      <c r="C8" s="15"/>
      <c r="D8" s="16" t="s">
        <v>3</v>
      </c>
      <c r="E8" s="17"/>
      <c r="F8" s="18"/>
    </row>
    <row r="9" spans="1:6" ht="15" customHeight="1" x14ac:dyDescent="0.25">
      <c r="A9" s="19"/>
      <c r="B9" s="20"/>
      <c r="C9" s="21"/>
      <c r="D9" s="16" t="s">
        <v>4</v>
      </c>
      <c r="E9" s="17"/>
      <c r="F9" s="18"/>
    </row>
    <row r="10" spans="1:6" ht="15" customHeight="1" x14ac:dyDescent="0.25">
      <c r="A10" s="19"/>
      <c r="B10" s="20"/>
      <c r="C10" s="21"/>
      <c r="D10" s="16" t="s">
        <v>5</v>
      </c>
      <c r="E10" s="17"/>
      <c r="F10" s="18"/>
    </row>
    <row r="11" spans="1:6" ht="15" customHeight="1" x14ac:dyDescent="0.25">
      <c r="A11" s="19"/>
      <c r="B11" s="20"/>
      <c r="C11" s="21"/>
      <c r="D11" s="16" t="s">
        <v>6</v>
      </c>
      <c r="E11" s="17"/>
      <c r="F11" s="18"/>
    </row>
    <row r="12" spans="1:6" ht="15" customHeight="1" x14ac:dyDescent="0.25">
      <c r="A12" s="22"/>
      <c r="B12" s="23"/>
      <c r="C12" s="24"/>
      <c r="D12" s="16" t="s">
        <v>7</v>
      </c>
      <c r="E12" s="17"/>
      <c r="F12" s="18"/>
    </row>
    <row r="13" spans="1:6" ht="0.95" customHeight="1" x14ac:dyDescent="0.25">
      <c r="A13" s="25"/>
      <c r="B13" s="26"/>
      <c r="C13" s="26"/>
      <c r="D13" s="27"/>
      <c r="E13" s="28"/>
    </row>
    <row r="14" spans="1:6" ht="19.5" customHeight="1" x14ac:dyDescent="0.25">
      <c r="A14" s="29" t="s">
        <v>8</v>
      </c>
      <c r="B14" s="30"/>
      <c r="C14" s="30"/>
      <c r="D14" s="30"/>
      <c r="E14" s="31"/>
    </row>
    <row r="15" spans="1:6" s="37" customFormat="1" x14ac:dyDescent="0.25">
      <c r="A15" s="32" t="s">
        <v>9</v>
      </c>
      <c r="B15" s="33" t="s">
        <v>10</v>
      </c>
      <c r="C15" s="34" t="s">
        <v>11</v>
      </c>
      <c r="D15" s="32" t="s">
        <v>12</v>
      </c>
      <c r="E15" s="35" t="s">
        <v>13</v>
      </c>
      <c r="F15" s="36"/>
    </row>
    <row r="16" spans="1:6" s="43" customFormat="1" x14ac:dyDescent="0.25">
      <c r="A16" s="38" t="s">
        <v>14</v>
      </c>
      <c r="B16" s="39"/>
      <c r="C16" s="40"/>
      <c r="D16" s="41"/>
      <c r="E16" s="41"/>
      <c r="F16" s="42"/>
    </row>
    <row r="17" spans="1:6" s="37" customFormat="1" ht="14.25" x14ac:dyDescent="0.2">
      <c r="A17" s="44">
        <v>66925</v>
      </c>
      <c r="B17" s="45" t="s">
        <v>15</v>
      </c>
      <c r="C17" s="46">
        <v>16</v>
      </c>
      <c r="D17" s="47">
        <f t="shared" ref="D17:D27" si="0">$E$9</f>
        <v>0</v>
      </c>
      <c r="E17" s="48">
        <f t="shared" ref="E17:E29" si="1">C17*D17</f>
        <v>0</v>
      </c>
      <c r="F17" s="36"/>
    </row>
    <row r="18" spans="1:6" s="37" customFormat="1" ht="14.25" x14ac:dyDescent="0.2">
      <c r="A18" s="44">
        <v>66926</v>
      </c>
      <c r="B18" s="45" t="s">
        <v>16</v>
      </c>
      <c r="C18" s="46">
        <v>19</v>
      </c>
      <c r="D18" s="47">
        <f t="shared" si="0"/>
        <v>0</v>
      </c>
      <c r="E18" s="48">
        <f t="shared" si="1"/>
        <v>0</v>
      </c>
      <c r="F18" s="36"/>
    </row>
    <row r="19" spans="1:6" s="37" customFormat="1" ht="14.25" x14ac:dyDescent="0.2">
      <c r="A19" s="44">
        <v>66927</v>
      </c>
      <c r="B19" s="45" t="s">
        <v>17</v>
      </c>
      <c r="C19" s="46">
        <v>30</v>
      </c>
      <c r="D19" s="47">
        <f t="shared" si="0"/>
        <v>0</v>
      </c>
      <c r="E19" s="48">
        <f t="shared" si="1"/>
        <v>0</v>
      </c>
      <c r="F19" s="36"/>
    </row>
    <row r="20" spans="1:6" s="37" customFormat="1" ht="14.25" x14ac:dyDescent="0.2">
      <c r="A20" s="44">
        <v>66908</v>
      </c>
      <c r="B20" s="45" t="s">
        <v>18</v>
      </c>
      <c r="C20" s="46">
        <v>38</v>
      </c>
      <c r="D20" s="47">
        <f t="shared" si="0"/>
        <v>0</v>
      </c>
      <c r="E20" s="48">
        <f t="shared" si="1"/>
        <v>0</v>
      </c>
      <c r="F20" s="36"/>
    </row>
    <row r="21" spans="1:6" s="37" customFormat="1" ht="14.25" x14ac:dyDescent="0.2">
      <c r="A21" s="44">
        <v>66909</v>
      </c>
      <c r="B21" s="45" t="s">
        <v>19</v>
      </c>
      <c r="C21" s="46">
        <v>44</v>
      </c>
      <c r="D21" s="47">
        <f t="shared" si="0"/>
        <v>0</v>
      </c>
      <c r="E21" s="48">
        <f t="shared" si="1"/>
        <v>0</v>
      </c>
      <c r="F21" s="36"/>
    </row>
    <row r="22" spans="1:6" s="37" customFormat="1" ht="14.25" x14ac:dyDescent="0.2">
      <c r="A22" s="44">
        <v>66910</v>
      </c>
      <c r="B22" s="45" t="s">
        <v>20</v>
      </c>
      <c r="C22" s="46">
        <v>59</v>
      </c>
      <c r="D22" s="47">
        <f t="shared" si="0"/>
        <v>0</v>
      </c>
      <c r="E22" s="48">
        <f t="shared" si="1"/>
        <v>0</v>
      </c>
      <c r="F22" s="36"/>
    </row>
    <row r="23" spans="1:6" s="37" customFormat="1" ht="14.25" x14ac:dyDescent="0.2">
      <c r="A23" s="44">
        <v>67349</v>
      </c>
      <c r="B23" s="45" t="s">
        <v>21</v>
      </c>
      <c r="C23" s="46">
        <v>100</v>
      </c>
      <c r="D23" s="47">
        <f t="shared" si="0"/>
        <v>0</v>
      </c>
      <c r="E23" s="48">
        <f t="shared" si="1"/>
        <v>0</v>
      </c>
      <c r="F23" s="36"/>
    </row>
    <row r="24" spans="1:6" s="37" customFormat="1" ht="14.25" x14ac:dyDescent="0.2">
      <c r="A24" s="44">
        <v>66911</v>
      </c>
      <c r="B24" s="45" t="s">
        <v>22</v>
      </c>
      <c r="C24" s="46">
        <v>121</v>
      </c>
      <c r="D24" s="47">
        <f t="shared" si="0"/>
        <v>0</v>
      </c>
      <c r="E24" s="48">
        <f t="shared" si="1"/>
        <v>0</v>
      </c>
      <c r="F24" s="36"/>
    </row>
    <row r="25" spans="1:6" s="37" customFormat="1" ht="14.25" x14ac:dyDescent="0.2">
      <c r="A25" s="44">
        <v>66912</v>
      </c>
      <c r="B25" s="45" t="s">
        <v>23</v>
      </c>
      <c r="C25" s="46">
        <v>163</v>
      </c>
      <c r="D25" s="47">
        <f t="shared" si="0"/>
        <v>0</v>
      </c>
      <c r="E25" s="48">
        <f t="shared" si="1"/>
        <v>0</v>
      </c>
      <c r="F25" s="36"/>
    </row>
    <row r="26" spans="1:6" s="37" customFormat="1" ht="14.25" x14ac:dyDescent="0.2">
      <c r="A26" s="44">
        <v>66913</v>
      </c>
      <c r="B26" s="45" t="s">
        <v>24</v>
      </c>
      <c r="C26" s="46">
        <v>308</v>
      </c>
      <c r="D26" s="47">
        <f t="shared" si="0"/>
        <v>0</v>
      </c>
      <c r="E26" s="48">
        <f t="shared" si="1"/>
        <v>0</v>
      </c>
      <c r="F26" s="36"/>
    </row>
    <row r="27" spans="1:6" s="37" customFormat="1" ht="14.25" hidden="1" x14ac:dyDescent="0.2">
      <c r="A27" s="37">
        <v>63893</v>
      </c>
      <c r="B27" s="45" t="s">
        <v>25</v>
      </c>
      <c r="C27" s="49">
        <v>726</v>
      </c>
      <c r="D27" s="47">
        <f t="shared" si="0"/>
        <v>0</v>
      </c>
      <c r="E27" s="48">
        <f t="shared" si="1"/>
        <v>0</v>
      </c>
      <c r="F27" s="36"/>
    </row>
    <row r="28" spans="1:6" s="37" customFormat="1" ht="14.25" hidden="1" x14ac:dyDescent="0.2">
      <c r="A28" s="37">
        <v>63553</v>
      </c>
      <c r="B28" s="45" t="s">
        <v>26</v>
      </c>
      <c r="C28" s="49">
        <v>1024</v>
      </c>
      <c r="D28" s="47">
        <f>$E$10</f>
        <v>0</v>
      </c>
      <c r="E28" s="48">
        <f t="shared" si="1"/>
        <v>0</v>
      </c>
      <c r="F28" s="36"/>
    </row>
    <row r="29" spans="1:6" s="37" customFormat="1" ht="14.25" hidden="1" x14ac:dyDescent="0.2">
      <c r="A29" s="37">
        <v>68091</v>
      </c>
      <c r="B29" s="45" t="s">
        <v>27</v>
      </c>
      <c r="C29" s="49">
        <v>1358</v>
      </c>
      <c r="D29" s="47">
        <f>$E$10</f>
        <v>0</v>
      </c>
      <c r="E29" s="48">
        <f t="shared" si="1"/>
        <v>0</v>
      </c>
      <c r="F29" s="36"/>
    </row>
    <row r="30" spans="1:6" s="37" customFormat="1" x14ac:dyDescent="0.25">
      <c r="A30" s="50"/>
      <c r="B30" s="50"/>
      <c r="C30" s="51"/>
      <c r="D30" s="52"/>
      <c r="E30" s="52"/>
      <c r="F30" s="36"/>
    </row>
    <row r="31" spans="1:6" s="37" customFormat="1" x14ac:dyDescent="0.25">
      <c r="A31" s="53" t="s">
        <v>28</v>
      </c>
      <c r="B31" s="54"/>
      <c r="C31" s="55"/>
      <c r="D31" s="56"/>
      <c r="E31" s="57"/>
      <c r="F31" s="36"/>
    </row>
    <row r="32" spans="1:6" s="37" customFormat="1" ht="14.25" x14ac:dyDescent="0.2">
      <c r="A32" s="44">
        <v>66877</v>
      </c>
      <c r="B32" s="58" t="s">
        <v>29</v>
      </c>
      <c r="C32" s="46">
        <v>16</v>
      </c>
      <c r="D32" s="47">
        <f t="shared" ref="D32:D43" si="2">$E$9</f>
        <v>0</v>
      </c>
      <c r="E32" s="48">
        <f t="shared" ref="E32:E47" si="3">C32*D32</f>
        <v>0</v>
      </c>
      <c r="F32" s="36"/>
    </row>
    <row r="33" spans="1:6" s="37" customFormat="1" ht="14.25" x14ac:dyDescent="0.2">
      <c r="A33" s="44">
        <v>66879</v>
      </c>
      <c r="B33" s="58" t="s">
        <v>30</v>
      </c>
      <c r="C33" s="46">
        <v>19</v>
      </c>
      <c r="D33" s="47">
        <f t="shared" si="2"/>
        <v>0</v>
      </c>
      <c r="E33" s="48">
        <f t="shared" si="3"/>
        <v>0</v>
      </c>
      <c r="F33" s="36"/>
    </row>
    <row r="34" spans="1:6" s="37" customFormat="1" ht="14.25" x14ac:dyDescent="0.2">
      <c r="A34" s="44">
        <v>66880</v>
      </c>
      <c r="B34" s="58" t="s">
        <v>31</v>
      </c>
      <c r="C34" s="46">
        <v>30</v>
      </c>
      <c r="D34" s="47">
        <f t="shared" si="2"/>
        <v>0</v>
      </c>
      <c r="E34" s="48">
        <f t="shared" si="3"/>
        <v>0</v>
      </c>
      <c r="F34" s="36"/>
    </row>
    <row r="35" spans="1:6" s="37" customFormat="1" ht="14.25" x14ac:dyDescent="0.2">
      <c r="A35" s="44">
        <v>66881</v>
      </c>
      <c r="B35" s="58" t="s">
        <v>32</v>
      </c>
      <c r="C35" s="46">
        <v>38</v>
      </c>
      <c r="D35" s="47">
        <f t="shared" si="2"/>
        <v>0</v>
      </c>
      <c r="E35" s="48">
        <f t="shared" si="3"/>
        <v>0</v>
      </c>
      <c r="F35" s="36"/>
    </row>
    <row r="36" spans="1:6" s="37" customFormat="1" ht="14.25" x14ac:dyDescent="0.2">
      <c r="A36" s="44">
        <v>66882</v>
      </c>
      <c r="B36" s="58" t="s">
        <v>33</v>
      </c>
      <c r="C36" s="46">
        <v>44</v>
      </c>
      <c r="D36" s="47">
        <f t="shared" si="2"/>
        <v>0</v>
      </c>
      <c r="E36" s="48">
        <f t="shared" si="3"/>
        <v>0</v>
      </c>
      <c r="F36" s="36"/>
    </row>
    <row r="37" spans="1:6" s="37" customFormat="1" ht="14.25" x14ac:dyDescent="0.2">
      <c r="A37" s="44">
        <v>66883</v>
      </c>
      <c r="B37" s="58" t="s">
        <v>34</v>
      </c>
      <c r="C37" s="46">
        <v>59</v>
      </c>
      <c r="D37" s="47">
        <f t="shared" si="2"/>
        <v>0</v>
      </c>
      <c r="E37" s="48">
        <f t="shared" si="3"/>
        <v>0</v>
      </c>
      <c r="F37" s="36"/>
    </row>
    <row r="38" spans="1:6" s="37" customFormat="1" ht="14.25" x14ac:dyDescent="0.2">
      <c r="A38" s="44">
        <v>66884</v>
      </c>
      <c r="B38" s="58" t="s">
        <v>35</v>
      </c>
      <c r="C38" s="46">
        <v>100</v>
      </c>
      <c r="D38" s="47">
        <f t="shared" si="2"/>
        <v>0</v>
      </c>
      <c r="E38" s="48">
        <f t="shared" si="3"/>
        <v>0</v>
      </c>
      <c r="F38" s="36"/>
    </row>
    <row r="39" spans="1:6" s="37" customFormat="1" ht="14.25" x14ac:dyDescent="0.2">
      <c r="A39" s="44">
        <v>66885</v>
      </c>
      <c r="B39" s="58" t="s">
        <v>36</v>
      </c>
      <c r="C39" s="46">
        <v>121</v>
      </c>
      <c r="D39" s="47">
        <f t="shared" si="2"/>
        <v>0</v>
      </c>
      <c r="E39" s="48">
        <f t="shared" si="3"/>
        <v>0</v>
      </c>
      <c r="F39" s="36"/>
    </row>
    <row r="40" spans="1:6" s="37" customFormat="1" ht="14.25" x14ac:dyDescent="0.2">
      <c r="A40" s="44">
        <v>66886</v>
      </c>
      <c r="B40" s="58" t="s">
        <v>37</v>
      </c>
      <c r="C40" s="46">
        <v>163</v>
      </c>
      <c r="D40" s="47">
        <f t="shared" si="2"/>
        <v>0</v>
      </c>
      <c r="E40" s="48">
        <f t="shared" si="3"/>
        <v>0</v>
      </c>
      <c r="F40" s="36"/>
    </row>
    <row r="41" spans="1:6" s="37" customFormat="1" ht="14.25" x14ac:dyDescent="0.2">
      <c r="A41" s="44">
        <v>67251</v>
      </c>
      <c r="B41" s="58" t="s">
        <v>38</v>
      </c>
      <c r="C41" s="46">
        <v>576</v>
      </c>
      <c r="D41" s="47">
        <f t="shared" si="2"/>
        <v>0</v>
      </c>
      <c r="E41" s="48">
        <f t="shared" si="3"/>
        <v>0</v>
      </c>
      <c r="F41" s="36"/>
    </row>
    <row r="42" spans="1:6" s="37" customFormat="1" ht="14.25" x14ac:dyDescent="0.2">
      <c r="A42" s="44">
        <v>66887</v>
      </c>
      <c r="B42" s="58" t="s">
        <v>39</v>
      </c>
      <c r="C42" s="46">
        <v>308</v>
      </c>
      <c r="D42" s="47">
        <f t="shared" si="2"/>
        <v>0</v>
      </c>
      <c r="E42" s="48">
        <f t="shared" si="3"/>
        <v>0</v>
      </c>
      <c r="F42" s="36"/>
    </row>
    <row r="43" spans="1:6" s="37" customFormat="1" ht="14.25" x14ac:dyDescent="0.2">
      <c r="A43" s="44">
        <v>66888</v>
      </c>
      <c r="B43" s="58" t="s">
        <v>40</v>
      </c>
      <c r="C43" s="46">
        <v>479</v>
      </c>
      <c r="D43" s="47">
        <f t="shared" si="2"/>
        <v>0</v>
      </c>
      <c r="E43" s="48">
        <f t="shared" si="3"/>
        <v>0</v>
      </c>
      <c r="F43" s="36"/>
    </row>
    <row r="44" spans="1:6" s="37" customFormat="1" ht="14.25" x14ac:dyDescent="0.2">
      <c r="A44" s="44">
        <v>66889</v>
      </c>
      <c r="B44" s="58" t="s">
        <v>41</v>
      </c>
      <c r="C44" s="46">
        <v>675</v>
      </c>
      <c r="D44" s="47">
        <f>$E$10</f>
        <v>0</v>
      </c>
      <c r="E44" s="48">
        <f t="shared" si="3"/>
        <v>0</v>
      </c>
      <c r="F44" s="36"/>
    </row>
    <row r="45" spans="1:6" s="37" customFormat="1" ht="14.25" x14ac:dyDescent="0.2">
      <c r="A45" s="44">
        <v>66890</v>
      </c>
      <c r="B45" s="58" t="s">
        <v>42</v>
      </c>
      <c r="C45" s="46">
        <v>895</v>
      </c>
      <c r="D45" s="47">
        <f>$E$10</f>
        <v>0</v>
      </c>
      <c r="E45" s="48">
        <f t="shared" si="3"/>
        <v>0</v>
      </c>
      <c r="F45" s="36"/>
    </row>
    <row r="46" spans="1:6" s="37" customFormat="1" ht="14.25" x14ac:dyDescent="0.2">
      <c r="A46" s="44">
        <v>66891</v>
      </c>
      <c r="B46" s="58" t="s">
        <v>43</v>
      </c>
      <c r="C46" s="46">
        <v>1379</v>
      </c>
      <c r="D46" s="47">
        <f>$E$10</f>
        <v>0</v>
      </c>
      <c r="E46" s="48">
        <f t="shared" si="3"/>
        <v>0</v>
      </c>
      <c r="F46" s="36"/>
    </row>
    <row r="47" spans="1:6" s="37" customFormat="1" ht="14.25" x14ac:dyDescent="0.2">
      <c r="A47" s="44">
        <v>66892</v>
      </c>
      <c r="B47" s="58" t="s">
        <v>44</v>
      </c>
      <c r="C47" s="46">
        <v>1739</v>
      </c>
      <c r="D47" s="47">
        <f>$E$10</f>
        <v>0</v>
      </c>
      <c r="E47" s="48">
        <f t="shared" si="3"/>
        <v>0</v>
      </c>
      <c r="F47" s="36"/>
    </row>
    <row r="48" spans="1:6" x14ac:dyDescent="0.25">
      <c r="A48" s="44"/>
      <c r="B48" s="37"/>
      <c r="C48" s="59"/>
      <c r="D48" s="47"/>
      <c r="E48" s="48"/>
      <c r="F48" s="18"/>
    </row>
    <row r="49" spans="1:8" s="61" customFormat="1" x14ac:dyDescent="0.25">
      <c r="A49" s="60" t="s">
        <v>45</v>
      </c>
      <c r="B49" s="38"/>
      <c r="C49" s="38"/>
      <c r="D49" s="43"/>
      <c r="E49" s="43"/>
      <c r="F49" s="18"/>
      <c r="G49"/>
      <c r="H49"/>
    </row>
    <row r="50" spans="1:8" x14ac:dyDescent="0.25">
      <c r="A50" s="44">
        <v>67288</v>
      </c>
      <c r="B50" s="37" t="s">
        <v>46</v>
      </c>
      <c r="C50" s="46">
        <v>19</v>
      </c>
      <c r="D50" s="47">
        <f t="shared" ref="D50:D56" si="4">$E$9</f>
        <v>0</v>
      </c>
      <c r="E50" s="48">
        <f t="shared" ref="E50:E56" si="5">C50*D50</f>
        <v>0</v>
      </c>
      <c r="F50" s="18"/>
    </row>
    <row r="51" spans="1:8" x14ac:dyDescent="0.25">
      <c r="A51" s="44">
        <v>67292</v>
      </c>
      <c r="B51" s="37" t="s">
        <v>47</v>
      </c>
      <c r="C51" s="46">
        <v>47</v>
      </c>
      <c r="D51" s="47">
        <f t="shared" si="4"/>
        <v>0</v>
      </c>
      <c r="E51" s="48">
        <f t="shared" si="5"/>
        <v>0</v>
      </c>
      <c r="F51" s="18"/>
    </row>
    <row r="52" spans="1:8" x14ac:dyDescent="0.25">
      <c r="A52" s="44">
        <v>67293</v>
      </c>
      <c r="B52" s="37" t="s">
        <v>48</v>
      </c>
      <c r="C52" s="46">
        <v>63</v>
      </c>
      <c r="D52" s="47">
        <f t="shared" si="4"/>
        <v>0</v>
      </c>
      <c r="E52" s="48">
        <f t="shared" si="5"/>
        <v>0</v>
      </c>
      <c r="F52" s="18"/>
    </row>
    <row r="53" spans="1:8" x14ac:dyDescent="0.25">
      <c r="A53" s="44">
        <v>67295</v>
      </c>
      <c r="B53" s="37" t="s">
        <v>49</v>
      </c>
      <c r="C53" s="46">
        <v>128</v>
      </c>
      <c r="D53" s="47">
        <f t="shared" si="4"/>
        <v>0</v>
      </c>
      <c r="E53" s="48">
        <f t="shared" si="5"/>
        <v>0</v>
      </c>
      <c r="F53" s="18"/>
    </row>
    <row r="54" spans="1:8" x14ac:dyDescent="0.25">
      <c r="A54" s="44">
        <v>66924</v>
      </c>
      <c r="B54" s="37" t="s">
        <v>50</v>
      </c>
      <c r="C54" s="46">
        <v>172</v>
      </c>
      <c r="D54" s="47">
        <f t="shared" si="4"/>
        <v>0</v>
      </c>
      <c r="E54" s="48">
        <f t="shared" si="5"/>
        <v>0</v>
      </c>
      <c r="F54" s="18"/>
    </row>
    <row r="55" spans="1:8" x14ac:dyDescent="0.25">
      <c r="A55" s="44">
        <v>67252</v>
      </c>
      <c r="B55" s="37" t="s">
        <v>51</v>
      </c>
      <c r="C55" s="46">
        <v>322</v>
      </c>
      <c r="D55" s="47">
        <f t="shared" si="4"/>
        <v>0</v>
      </c>
      <c r="E55" s="48">
        <f t="shared" si="5"/>
        <v>0</v>
      </c>
      <c r="F55" s="18"/>
    </row>
    <row r="56" spans="1:8" hidden="1" x14ac:dyDescent="0.25">
      <c r="A56" s="37">
        <v>67253</v>
      </c>
      <c r="B56" s="37" t="s">
        <v>52</v>
      </c>
      <c r="C56" s="49">
        <v>766</v>
      </c>
      <c r="D56" s="47">
        <f t="shared" si="4"/>
        <v>0</v>
      </c>
      <c r="E56" s="48">
        <f t="shared" si="5"/>
        <v>0</v>
      </c>
      <c r="F56" s="18"/>
    </row>
    <row r="57" spans="1:8" x14ac:dyDescent="0.25">
      <c r="A57" s="44"/>
      <c r="B57" s="37"/>
      <c r="C57" s="59"/>
      <c r="D57" s="47"/>
      <c r="E57" s="48"/>
      <c r="F57" s="18"/>
    </row>
    <row r="58" spans="1:8" s="61" customFormat="1" x14ac:dyDescent="0.25">
      <c r="A58" s="60" t="s">
        <v>53</v>
      </c>
      <c r="B58" s="38"/>
      <c r="C58" s="38"/>
      <c r="D58" s="43"/>
      <c r="E58" s="43"/>
      <c r="F58" s="18"/>
      <c r="G58"/>
      <c r="H58"/>
    </row>
    <row r="59" spans="1:8" x14ac:dyDescent="0.25">
      <c r="A59" s="44">
        <v>66893</v>
      </c>
      <c r="B59" s="37" t="s">
        <v>54</v>
      </c>
      <c r="C59" s="46">
        <v>16</v>
      </c>
      <c r="D59" s="47">
        <f t="shared" ref="D59:D69" si="6">$E$9</f>
        <v>0</v>
      </c>
      <c r="E59" s="48">
        <f t="shared" ref="E59:E72" si="7">C59*D59</f>
        <v>0</v>
      </c>
      <c r="F59" s="18"/>
    </row>
    <row r="60" spans="1:8" x14ac:dyDescent="0.25">
      <c r="A60" s="44">
        <v>66894</v>
      </c>
      <c r="B60" s="37" t="s">
        <v>55</v>
      </c>
      <c r="C60" s="46">
        <v>19</v>
      </c>
      <c r="D60" s="47">
        <f t="shared" si="6"/>
        <v>0</v>
      </c>
      <c r="E60" s="48">
        <f t="shared" si="7"/>
        <v>0</v>
      </c>
      <c r="F60" s="18"/>
    </row>
    <row r="61" spans="1:8" x14ac:dyDescent="0.25">
      <c r="A61" s="44">
        <v>66895</v>
      </c>
      <c r="B61" s="37" t="s">
        <v>56</v>
      </c>
      <c r="C61" s="46">
        <v>30</v>
      </c>
      <c r="D61" s="47">
        <f t="shared" si="6"/>
        <v>0</v>
      </c>
      <c r="E61" s="48">
        <f t="shared" si="7"/>
        <v>0</v>
      </c>
      <c r="F61" s="18"/>
    </row>
    <row r="62" spans="1:8" x14ac:dyDescent="0.25">
      <c r="A62" s="44">
        <v>66896</v>
      </c>
      <c r="B62" s="37" t="s">
        <v>57</v>
      </c>
      <c r="C62" s="46">
        <v>39</v>
      </c>
      <c r="D62" s="47">
        <f t="shared" si="6"/>
        <v>0</v>
      </c>
      <c r="E62" s="48">
        <f t="shared" si="7"/>
        <v>0</v>
      </c>
      <c r="F62" s="18"/>
    </row>
    <row r="63" spans="1:8" x14ac:dyDescent="0.25">
      <c r="A63" s="44">
        <v>66897</v>
      </c>
      <c r="B63" s="37" t="s">
        <v>58</v>
      </c>
      <c r="C63" s="46">
        <v>47</v>
      </c>
      <c r="D63" s="47">
        <f t="shared" si="6"/>
        <v>0</v>
      </c>
      <c r="E63" s="48">
        <f t="shared" si="7"/>
        <v>0</v>
      </c>
      <c r="F63" s="18"/>
    </row>
    <row r="64" spans="1:8" x14ac:dyDescent="0.25">
      <c r="A64" s="44">
        <v>66898</v>
      </c>
      <c r="B64" s="37" t="s">
        <v>59</v>
      </c>
      <c r="C64" s="46">
        <v>63</v>
      </c>
      <c r="D64" s="47">
        <f t="shared" si="6"/>
        <v>0</v>
      </c>
      <c r="E64" s="48">
        <f t="shared" si="7"/>
        <v>0</v>
      </c>
      <c r="F64" s="18"/>
    </row>
    <row r="65" spans="1:8" x14ac:dyDescent="0.25">
      <c r="A65" s="44">
        <v>66899</v>
      </c>
      <c r="B65" s="37" t="s">
        <v>60</v>
      </c>
      <c r="C65" s="46">
        <v>105</v>
      </c>
      <c r="D65" s="47">
        <f t="shared" si="6"/>
        <v>0</v>
      </c>
      <c r="E65" s="48">
        <f t="shared" si="7"/>
        <v>0</v>
      </c>
      <c r="F65" s="18"/>
    </row>
    <row r="66" spans="1:8" x14ac:dyDescent="0.25">
      <c r="A66" s="44">
        <v>66900</v>
      </c>
      <c r="B66" s="37" t="s">
        <v>61</v>
      </c>
      <c r="C66" s="46">
        <v>128</v>
      </c>
      <c r="D66" s="47">
        <f t="shared" si="6"/>
        <v>0</v>
      </c>
      <c r="E66" s="48">
        <f t="shared" si="7"/>
        <v>0</v>
      </c>
      <c r="F66" s="18"/>
    </row>
    <row r="67" spans="1:8" x14ac:dyDescent="0.25">
      <c r="A67" s="44">
        <v>66901</v>
      </c>
      <c r="B67" s="37" t="s">
        <v>62</v>
      </c>
      <c r="C67" s="46">
        <v>172</v>
      </c>
      <c r="D67" s="47">
        <f t="shared" si="6"/>
        <v>0</v>
      </c>
      <c r="E67" s="48">
        <f t="shared" si="7"/>
        <v>0</v>
      </c>
      <c r="F67" s="18"/>
    </row>
    <row r="68" spans="1:8" x14ac:dyDescent="0.25">
      <c r="A68" s="44">
        <v>66902</v>
      </c>
      <c r="B68" s="37" t="s">
        <v>63</v>
      </c>
      <c r="C68" s="46">
        <v>322</v>
      </c>
      <c r="D68" s="47">
        <f t="shared" si="6"/>
        <v>0</v>
      </c>
      <c r="E68" s="48">
        <f t="shared" si="7"/>
        <v>0</v>
      </c>
      <c r="F68" s="18"/>
    </row>
    <row r="69" spans="1:8" x14ac:dyDescent="0.25">
      <c r="A69" s="44">
        <v>66903</v>
      </c>
      <c r="B69" s="37" t="s">
        <v>64</v>
      </c>
      <c r="C69" s="46">
        <v>505</v>
      </c>
      <c r="D69" s="47">
        <f t="shared" si="6"/>
        <v>0</v>
      </c>
      <c r="E69" s="48">
        <f t="shared" si="7"/>
        <v>0</v>
      </c>
      <c r="F69" s="18"/>
    </row>
    <row r="70" spans="1:8" x14ac:dyDescent="0.25">
      <c r="A70" s="44">
        <v>66904</v>
      </c>
      <c r="B70" s="37" t="s">
        <v>65</v>
      </c>
      <c r="C70" s="46">
        <v>709</v>
      </c>
      <c r="D70" s="47">
        <f>$E$10</f>
        <v>0</v>
      </c>
      <c r="E70" s="48">
        <f t="shared" si="7"/>
        <v>0</v>
      </c>
      <c r="F70" s="18"/>
    </row>
    <row r="71" spans="1:8" x14ac:dyDescent="0.25">
      <c r="A71" s="44">
        <v>66905</v>
      </c>
      <c r="B71" s="37" t="s">
        <v>66</v>
      </c>
      <c r="C71" s="46">
        <v>942</v>
      </c>
      <c r="D71" s="47">
        <f>$E$10</f>
        <v>0</v>
      </c>
      <c r="E71" s="48">
        <f t="shared" si="7"/>
        <v>0</v>
      </c>
      <c r="F71" s="18"/>
    </row>
    <row r="72" spans="1:8" x14ac:dyDescent="0.25">
      <c r="A72" s="44">
        <v>66906</v>
      </c>
      <c r="B72" s="37" t="s">
        <v>67</v>
      </c>
      <c r="C72" s="46">
        <v>1450</v>
      </c>
      <c r="D72" s="47">
        <f>$E$10</f>
        <v>0</v>
      </c>
      <c r="E72" s="48">
        <f t="shared" si="7"/>
        <v>0</v>
      </c>
      <c r="F72" s="18"/>
    </row>
    <row r="73" spans="1:8" x14ac:dyDescent="0.25">
      <c r="A73" s="44"/>
      <c r="B73" s="37"/>
      <c r="C73" s="59"/>
      <c r="D73" s="37"/>
      <c r="E73" s="37"/>
      <c r="F73" s="18"/>
    </row>
    <row r="74" spans="1:8" s="61" customFormat="1" x14ac:dyDescent="0.25">
      <c r="A74" s="60" t="s">
        <v>68</v>
      </c>
      <c r="B74" s="43"/>
      <c r="C74" s="62"/>
      <c r="D74" s="43"/>
      <c r="E74" s="43"/>
      <c r="F74" s="18"/>
      <c r="G74"/>
      <c r="H74"/>
    </row>
    <row r="75" spans="1:8" x14ac:dyDescent="0.25">
      <c r="A75" s="44">
        <v>67195</v>
      </c>
      <c r="B75" s="37" t="s">
        <v>69</v>
      </c>
      <c r="C75" s="46">
        <v>92</v>
      </c>
      <c r="D75" s="47">
        <f t="shared" ref="D75:D88" si="8">$E$11</f>
        <v>0</v>
      </c>
      <c r="E75" s="48">
        <f t="shared" ref="E75:E88" si="9">C75*D75</f>
        <v>0</v>
      </c>
      <c r="F75" s="18"/>
    </row>
    <row r="76" spans="1:8" x14ac:dyDescent="0.25">
      <c r="A76" s="44">
        <v>67197</v>
      </c>
      <c r="B76" s="37" t="s">
        <v>70</v>
      </c>
      <c r="C76" s="46">
        <v>126</v>
      </c>
      <c r="D76" s="47">
        <f t="shared" si="8"/>
        <v>0</v>
      </c>
      <c r="E76" s="48">
        <f t="shared" si="9"/>
        <v>0</v>
      </c>
      <c r="F76" s="18"/>
    </row>
    <row r="77" spans="1:8" x14ac:dyDescent="0.25">
      <c r="A77" s="44">
        <v>67199</v>
      </c>
      <c r="B77" s="37" t="s">
        <v>71</v>
      </c>
      <c r="C77" s="46">
        <v>186</v>
      </c>
      <c r="D77" s="47">
        <f t="shared" si="8"/>
        <v>0</v>
      </c>
      <c r="E77" s="48">
        <f t="shared" si="9"/>
        <v>0</v>
      </c>
      <c r="F77" s="18"/>
    </row>
    <row r="78" spans="1:8" x14ac:dyDescent="0.25">
      <c r="A78" s="44">
        <v>67204</v>
      </c>
      <c r="B78" s="37" t="s">
        <v>72</v>
      </c>
      <c r="C78" s="46">
        <v>267</v>
      </c>
      <c r="D78" s="47">
        <f t="shared" si="8"/>
        <v>0</v>
      </c>
      <c r="E78" s="48">
        <f t="shared" si="9"/>
        <v>0</v>
      </c>
      <c r="F78" s="18"/>
    </row>
    <row r="79" spans="1:8" x14ac:dyDescent="0.25">
      <c r="A79" s="44">
        <v>67206</v>
      </c>
      <c r="B79" s="37" t="s">
        <v>73</v>
      </c>
      <c r="C79" s="46">
        <v>288</v>
      </c>
      <c r="D79" s="47">
        <f t="shared" si="8"/>
        <v>0</v>
      </c>
      <c r="E79" s="48">
        <f t="shared" si="9"/>
        <v>0</v>
      </c>
      <c r="F79" s="18"/>
    </row>
    <row r="80" spans="1:8" x14ac:dyDescent="0.25">
      <c r="A80" s="44">
        <v>67208</v>
      </c>
      <c r="B80" s="37" t="s">
        <v>74</v>
      </c>
      <c r="C80" s="46">
        <v>410</v>
      </c>
      <c r="D80" s="47">
        <f t="shared" si="8"/>
        <v>0</v>
      </c>
      <c r="E80" s="48">
        <f t="shared" si="9"/>
        <v>0</v>
      </c>
      <c r="F80" s="18"/>
    </row>
    <row r="81" spans="1:8" x14ac:dyDescent="0.25">
      <c r="A81" s="44">
        <v>67210</v>
      </c>
      <c r="B81" s="37" t="s">
        <v>75</v>
      </c>
      <c r="C81" s="46">
        <v>670</v>
      </c>
      <c r="D81" s="47">
        <f t="shared" si="8"/>
        <v>0</v>
      </c>
      <c r="E81" s="48">
        <f t="shared" si="9"/>
        <v>0</v>
      </c>
      <c r="F81" s="18"/>
    </row>
    <row r="82" spans="1:8" x14ac:dyDescent="0.25">
      <c r="A82" s="44">
        <v>67212</v>
      </c>
      <c r="B82" s="37" t="s">
        <v>76</v>
      </c>
      <c r="C82" s="46">
        <v>823</v>
      </c>
      <c r="D82" s="47">
        <f t="shared" si="8"/>
        <v>0</v>
      </c>
      <c r="E82" s="48">
        <f t="shared" si="9"/>
        <v>0</v>
      </c>
      <c r="F82" s="18"/>
    </row>
    <row r="83" spans="1:8" x14ac:dyDescent="0.25">
      <c r="A83" s="44">
        <v>67214</v>
      </c>
      <c r="B83" s="37" t="s">
        <v>77</v>
      </c>
      <c r="C83" s="46">
        <v>1184</v>
      </c>
      <c r="D83" s="47">
        <f t="shared" si="8"/>
        <v>0</v>
      </c>
      <c r="E83" s="48">
        <f t="shared" si="9"/>
        <v>0</v>
      </c>
      <c r="F83" s="18"/>
    </row>
    <row r="84" spans="1:8" x14ac:dyDescent="0.25">
      <c r="A84" s="44">
        <v>67217</v>
      </c>
      <c r="B84" s="37" t="s">
        <v>78</v>
      </c>
      <c r="C84" s="46">
        <v>2290</v>
      </c>
      <c r="D84" s="47">
        <f t="shared" si="8"/>
        <v>0</v>
      </c>
      <c r="E84" s="48">
        <f t="shared" si="9"/>
        <v>0</v>
      </c>
      <c r="F84" s="18"/>
    </row>
    <row r="85" spans="1:8" x14ac:dyDescent="0.25">
      <c r="A85" s="44">
        <v>67219</v>
      </c>
      <c r="B85" s="37" t="s">
        <v>79</v>
      </c>
      <c r="C85" s="46">
        <v>3450</v>
      </c>
      <c r="D85" s="47">
        <f t="shared" si="8"/>
        <v>0</v>
      </c>
      <c r="E85" s="48">
        <f t="shared" si="9"/>
        <v>0</v>
      </c>
      <c r="F85" s="18"/>
    </row>
    <row r="86" spans="1:8" x14ac:dyDescent="0.25">
      <c r="A86" s="44">
        <v>67221</v>
      </c>
      <c r="B86" s="37" t="s">
        <v>80</v>
      </c>
      <c r="C86" s="46">
        <v>5099</v>
      </c>
      <c r="D86" s="47">
        <f t="shared" si="8"/>
        <v>0</v>
      </c>
      <c r="E86" s="48">
        <f t="shared" si="9"/>
        <v>0</v>
      </c>
      <c r="F86" s="18"/>
    </row>
    <row r="87" spans="1:8" x14ac:dyDescent="0.25">
      <c r="A87" s="44">
        <v>67223</v>
      </c>
      <c r="B87" s="37" t="s">
        <v>81</v>
      </c>
      <c r="C87" s="46">
        <v>6976</v>
      </c>
      <c r="D87" s="47">
        <f t="shared" si="8"/>
        <v>0</v>
      </c>
      <c r="E87" s="48">
        <f t="shared" si="9"/>
        <v>0</v>
      </c>
      <c r="F87" s="18"/>
    </row>
    <row r="88" spans="1:8" x14ac:dyDescent="0.25">
      <c r="A88" s="44">
        <v>67225</v>
      </c>
      <c r="B88" s="37" t="s">
        <v>82</v>
      </c>
      <c r="C88" s="46">
        <v>9983</v>
      </c>
      <c r="D88" s="47">
        <f t="shared" si="8"/>
        <v>0</v>
      </c>
      <c r="E88" s="48">
        <f t="shared" si="9"/>
        <v>0</v>
      </c>
      <c r="F88" s="18"/>
    </row>
    <row r="89" spans="1:8" x14ac:dyDescent="0.25">
      <c r="A89" s="44"/>
      <c r="B89" s="37"/>
      <c r="C89" s="63"/>
      <c r="D89" s="47"/>
      <c r="E89" s="48"/>
      <c r="F89" s="18"/>
    </row>
    <row r="90" spans="1:8" s="70" customFormat="1" x14ac:dyDescent="0.25">
      <c r="A90" s="60" t="s">
        <v>83</v>
      </c>
      <c r="B90" s="64"/>
      <c r="C90" s="65"/>
      <c r="D90" s="66"/>
      <c r="E90" s="67"/>
      <c r="F90" s="68"/>
      <c r="G90" s="69"/>
      <c r="H90" s="69"/>
    </row>
    <row r="91" spans="1:8" x14ac:dyDescent="0.25">
      <c r="A91" s="44">
        <v>67196</v>
      </c>
      <c r="B91" s="37" t="s">
        <v>84</v>
      </c>
      <c r="C91" s="46">
        <v>101</v>
      </c>
      <c r="D91" s="47">
        <f t="shared" ref="D91:D104" si="10">$E$11</f>
        <v>0</v>
      </c>
      <c r="E91" s="48">
        <f t="shared" ref="E91:E104" si="11">C91*D91</f>
        <v>0</v>
      </c>
      <c r="F91" s="18"/>
    </row>
    <row r="92" spans="1:8" x14ac:dyDescent="0.25">
      <c r="A92" s="44">
        <v>67198</v>
      </c>
      <c r="B92" s="37" t="s">
        <v>85</v>
      </c>
      <c r="C92" s="46">
        <v>136</v>
      </c>
      <c r="D92" s="47">
        <f t="shared" si="10"/>
        <v>0</v>
      </c>
      <c r="E92" s="48">
        <f t="shared" si="11"/>
        <v>0</v>
      </c>
      <c r="F92" s="18"/>
    </row>
    <row r="93" spans="1:8" x14ac:dyDescent="0.25">
      <c r="A93" s="44">
        <v>67200</v>
      </c>
      <c r="B93" s="37" t="s">
        <v>86</v>
      </c>
      <c r="C93" s="46">
        <v>195</v>
      </c>
      <c r="D93" s="47">
        <f t="shared" si="10"/>
        <v>0</v>
      </c>
      <c r="E93" s="48">
        <f t="shared" si="11"/>
        <v>0</v>
      </c>
      <c r="F93" s="18"/>
    </row>
    <row r="94" spans="1:8" x14ac:dyDescent="0.25">
      <c r="A94" s="44">
        <v>67205</v>
      </c>
      <c r="B94" s="37" t="s">
        <v>87</v>
      </c>
      <c r="C94" s="46">
        <v>272</v>
      </c>
      <c r="D94" s="47">
        <f t="shared" si="10"/>
        <v>0</v>
      </c>
      <c r="E94" s="48">
        <f t="shared" si="11"/>
        <v>0</v>
      </c>
      <c r="F94" s="18"/>
    </row>
    <row r="95" spans="1:8" x14ac:dyDescent="0.25">
      <c r="A95" s="44">
        <v>67207</v>
      </c>
      <c r="B95" s="37" t="s">
        <v>88</v>
      </c>
      <c r="C95" s="46">
        <v>304</v>
      </c>
      <c r="D95" s="47">
        <f t="shared" si="10"/>
        <v>0</v>
      </c>
      <c r="E95" s="48">
        <f t="shared" si="11"/>
        <v>0</v>
      </c>
      <c r="F95" s="18"/>
    </row>
    <row r="96" spans="1:8" x14ac:dyDescent="0.25">
      <c r="A96" s="44">
        <v>67209</v>
      </c>
      <c r="B96" s="37" t="s">
        <v>89</v>
      </c>
      <c r="C96" s="46">
        <v>418</v>
      </c>
      <c r="D96" s="47">
        <f t="shared" si="10"/>
        <v>0</v>
      </c>
      <c r="E96" s="48">
        <f t="shared" si="11"/>
        <v>0</v>
      </c>
      <c r="F96" s="18"/>
    </row>
    <row r="97" spans="1:6" x14ac:dyDescent="0.25">
      <c r="A97" s="44">
        <v>67211</v>
      </c>
      <c r="B97" s="37" t="s">
        <v>90</v>
      </c>
      <c r="C97" s="46">
        <v>704</v>
      </c>
      <c r="D97" s="47">
        <f t="shared" si="10"/>
        <v>0</v>
      </c>
      <c r="E97" s="48">
        <f t="shared" si="11"/>
        <v>0</v>
      </c>
      <c r="F97" s="18"/>
    </row>
    <row r="98" spans="1:6" x14ac:dyDescent="0.25">
      <c r="A98" s="44">
        <v>67213</v>
      </c>
      <c r="B98" s="37" t="s">
        <v>91</v>
      </c>
      <c r="C98" s="46">
        <v>867</v>
      </c>
      <c r="D98" s="47">
        <f t="shared" si="10"/>
        <v>0</v>
      </c>
      <c r="E98" s="48">
        <f t="shared" si="11"/>
        <v>0</v>
      </c>
      <c r="F98" s="18"/>
    </row>
    <row r="99" spans="1:6" x14ac:dyDescent="0.25">
      <c r="A99" s="44">
        <v>67215</v>
      </c>
      <c r="B99" s="37" t="s">
        <v>92</v>
      </c>
      <c r="C99" s="46">
        <v>1249</v>
      </c>
      <c r="D99" s="47">
        <f t="shared" si="10"/>
        <v>0</v>
      </c>
      <c r="E99" s="48">
        <f t="shared" si="11"/>
        <v>0</v>
      </c>
      <c r="F99" s="18"/>
    </row>
    <row r="100" spans="1:6" x14ac:dyDescent="0.25">
      <c r="A100" s="44">
        <v>67218</v>
      </c>
      <c r="B100" s="37" t="s">
        <v>93</v>
      </c>
      <c r="C100" s="46">
        <v>2404</v>
      </c>
      <c r="D100" s="47">
        <f t="shared" si="10"/>
        <v>0</v>
      </c>
      <c r="E100" s="48">
        <f t="shared" si="11"/>
        <v>0</v>
      </c>
      <c r="F100" s="18"/>
    </row>
    <row r="101" spans="1:6" x14ac:dyDescent="0.25">
      <c r="A101" s="44">
        <v>67220</v>
      </c>
      <c r="B101" s="37" t="s">
        <v>94</v>
      </c>
      <c r="C101" s="46">
        <v>3615</v>
      </c>
      <c r="D101" s="47">
        <f t="shared" si="10"/>
        <v>0</v>
      </c>
      <c r="E101" s="48">
        <f t="shared" si="11"/>
        <v>0</v>
      </c>
      <c r="F101" s="18"/>
    </row>
    <row r="102" spans="1:6" x14ac:dyDescent="0.25">
      <c r="A102" s="44">
        <v>67222</v>
      </c>
      <c r="B102" s="37" t="s">
        <v>95</v>
      </c>
      <c r="C102" s="46">
        <v>5352</v>
      </c>
      <c r="D102" s="47">
        <f t="shared" si="10"/>
        <v>0</v>
      </c>
      <c r="E102" s="48">
        <f t="shared" si="11"/>
        <v>0</v>
      </c>
      <c r="F102" s="18"/>
    </row>
    <row r="103" spans="1:6" x14ac:dyDescent="0.25">
      <c r="A103" s="44">
        <v>64146</v>
      </c>
      <c r="B103" s="37" t="s">
        <v>96</v>
      </c>
      <c r="C103" s="46">
        <v>7328</v>
      </c>
      <c r="D103" s="47">
        <f t="shared" si="10"/>
        <v>0</v>
      </c>
      <c r="E103" s="48">
        <f t="shared" si="11"/>
        <v>0</v>
      </c>
      <c r="F103" s="18"/>
    </row>
    <row r="104" spans="1:6" x14ac:dyDescent="0.25">
      <c r="A104" s="44">
        <v>67226</v>
      </c>
      <c r="B104" s="37" t="s">
        <v>97</v>
      </c>
      <c r="C104" s="46">
        <v>10507</v>
      </c>
      <c r="D104" s="47">
        <f t="shared" si="10"/>
        <v>0</v>
      </c>
      <c r="E104" s="48">
        <f t="shared" si="11"/>
        <v>0</v>
      </c>
      <c r="F104" s="18"/>
    </row>
    <row r="105" spans="1:6" x14ac:dyDescent="0.25">
      <c r="A105" s="71"/>
      <c r="B105" s="72"/>
      <c r="C105" s="49"/>
      <c r="D105" s="72"/>
      <c r="E105" s="72"/>
      <c r="F105" s="18"/>
    </row>
    <row r="106" spans="1:6" s="69" customFormat="1" x14ac:dyDescent="0.25">
      <c r="A106" s="73" t="s">
        <v>98</v>
      </c>
      <c r="B106" s="74"/>
      <c r="C106" s="74"/>
      <c r="D106" s="75"/>
      <c r="E106" s="75"/>
      <c r="F106" s="68"/>
    </row>
    <row r="107" spans="1:6" x14ac:dyDescent="0.25">
      <c r="A107" s="44">
        <v>65324</v>
      </c>
      <c r="B107" s="72" t="s">
        <v>99</v>
      </c>
      <c r="C107" s="46">
        <v>237</v>
      </c>
      <c r="D107" s="76">
        <f t="shared" ref="D107:D119" si="12">$E$12</f>
        <v>0</v>
      </c>
      <c r="E107" s="77">
        <f t="shared" ref="E107:E119" si="13">C107*D107</f>
        <v>0</v>
      </c>
      <c r="F107" s="18"/>
    </row>
    <row r="108" spans="1:6" x14ac:dyDescent="0.25">
      <c r="A108" s="44">
        <v>65362</v>
      </c>
      <c r="B108" s="72" t="s">
        <v>100</v>
      </c>
      <c r="C108" s="46">
        <v>322.75</v>
      </c>
      <c r="D108" s="76">
        <f t="shared" si="12"/>
        <v>0</v>
      </c>
      <c r="E108" s="77">
        <f t="shared" si="13"/>
        <v>0</v>
      </c>
      <c r="F108" s="18"/>
    </row>
    <row r="109" spans="1:6" x14ac:dyDescent="0.25">
      <c r="A109" s="44">
        <v>65363</v>
      </c>
      <c r="B109" s="72" t="s">
        <v>101</v>
      </c>
      <c r="C109" s="46">
        <v>474.1</v>
      </c>
      <c r="D109" s="76">
        <f t="shared" si="12"/>
        <v>0</v>
      </c>
      <c r="E109" s="77">
        <f t="shared" si="13"/>
        <v>0</v>
      </c>
      <c r="F109" s="18"/>
    </row>
    <row r="110" spans="1:6" x14ac:dyDescent="0.25">
      <c r="A110" s="44">
        <v>65364</v>
      </c>
      <c r="B110" s="72" t="s">
        <v>102</v>
      </c>
      <c r="C110" s="46">
        <v>660.6</v>
      </c>
      <c r="D110" s="76">
        <f t="shared" si="12"/>
        <v>0</v>
      </c>
      <c r="E110" s="77">
        <f t="shared" si="13"/>
        <v>0</v>
      </c>
      <c r="F110" s="18"/>
    </row>
    <row r="111" spans="1:6" x14ac:dyDescent="0.25">
      <c r="A111" s="44">
        <v>65366</v>
      </c>
      <c r="B111" s="72" t="s">
        <v>103</v>
      </c>
      <c r="C111" s="46">
        <v>800.8</v>
      </c>
      <c r="D111" s="76">
        <f t="shared" si="12"/>
        <v>0</v>
      </c>
      <c r="E111" s="77">
        <f t="shared" si="13"/>
        <v>0</v>
      </c>
      <c r="F111" s="18"/>
    </row>
    <row r="112" spans="1:6" x14ac:dyDescent="0.25">
      <c r="A112" s="44">
        <v>65367</v>
      </c>
      <c r="B112" s="72" t="s">
        <v>104</v>
      </c>
      <c r="C112" s="46">
        <v>1106.1500000000001</v>
      </c>
      <c r="D112" s="76">
        <f t="shared" si="12"/>
        <v>0</v>
      </c>
      <c r="E112" s="77">
        <f t="shared" si="13"/>
        <v>0</v>
      </c>
      <c r="F112" s="18"/>
    </row>
    <row r="113" spans="1:8" x14ac:dyDescent="0.25">
      <c r="A113" s="44">
        <v>65368</v>
      </c>
      <c r="B113" s="72" t="s">
        <v>105</v>
      </c>
      <c r="C113" s="46">
        <v>1680.8</v>
      </c>
      <c r="D113" s="76">
        <f t="shared" si="12"/>
        <v>0</v>
      </c>
      <c r="E113" s="77">
        <f t="shared" si="13"/>
        <v>0</v>
      </c>
      <c r="F113" s="18"/>
    </row>
    <row r="114" spans="1:8" x14ac:dyDescent="0.25">
      <c r="A114" s="44">
        <v>65369</v>
      </c>
      <c r="B114" s="72" t="s">
        <v>106</v>
      </c>
      <c r="C114" s="46">
        <v>2083.35</v>
      </c>
      <c r="D114" s="76">
        <f t="shared" si="12"/>
        <v>0</v>
      </c>
      <c r="E114" s="77">
        <f t="shared" si="13"/>
        <v>0</v>
      </c>
      <c r="F114" s="18"/>
    </row>
    <row r="115" spans="1:8" x14ac:dyDescent="0.25">
      <c r="A115" s="44">
        <v>65370</v>
      </c>
      <c r="B115" s="72" t="s">
        <v>107</v>
      </c>
      <c r="C115" s="46">
        <v>3037.4</v>
      </c>
      <c r="D115" s="76">
        <f t="shared" si="12"/>
        <v>0</v>
      </c>
      <c r="E115" s="77">
        <f t="shared" si="13"/>
        <v>0</v>
      </c>
      <c r="F115" s="18"/>
    </row>
    <row r="116" spans="1:8" x14ac:dyDescent="0.25">
      <c r="A116" s="44">
        <v>65371</v>
      </c>
      <c r="B116" s="72" t="s">
        <v>108</v>
      </c>
      <c r="C116" s="46">
        <v>5841.75</v>
      </c>
      <c r="D116" s="76">
        <f t="shared" si="12"/>
        <v>0</v>
      </c>
      <c r="E116" s="77">
        <f t="shared" si="13"/>
        <v>0</v>
      </c>
      <c r="F116" s="18"/>
    </row>
    <row r="117" spans="1:8" x14ac:dyDescent="0.25">
      <c r="A117" s="44">
        <v>65372</v>
      </c>
      <c r="B117" s="72" t="s">
        <v>109</v>
      </c>
      <c r="C117" s="46">
        <v>9773.7000000000007</v>
      </c>
      <c r="D117" s="76">
        <f t="shared" si="12"/>
        <v>0</v>
      </c>
      <c r="E117" s="77">
        <f t="shared" si="13"/>
        <v>0</v>
      </c>
      <c r="F117" s="18"/>
    </row>
    <row r="118" spans="1:8" x14ac:dyDescent="0.25">
      <c r="A118" s="44">
        <v>65373</v>
      </c>
      <c r="B118" s="72" t="s">
        <v>110</v>
      </c>
      <c r="C118" s="46">
        <v>16157.3</v>
      </c>
      <c r="D118" s="76">
        <f t="shared" si="12"/>
        <v>0</v>
      </c>
      <c r="E118" s="77">
        <f t="shared" si="13"/>
        <v>0</v>
      </c>
      <c r="F118" s="18"/>
    </row>
    <row r="119" spans="1:8" x14ac:dyDescent="0.25">
      <c r="A119" s="44">
        <v>65374</v>
      </c>
      <c r="B119" s="72" t="s">
        <v>111</v>
      </c>
      <c r="C119" s="46">
        <v>21905.8</v>
      </c>
      <c r="D119" s="76">
        <f t="shared" si="12"/>
        <v>0</v>
      </c>
      <c r="E119" s="77">
        <f t="shared" si="13"/>
        <v>0</v>
      </c>
      <c r="F119" s="18"/>
    </row>
    <row r="120" spans="1:8" x14ac:dyDescent="0.25">
      <c r="A120" s="71"/>
      <c r="B120" s="72"/>
      <c r="C120" s="78"/>
      <c r="D120" s="76"/>
      <c r="E120" s="77"/>
      <c r="F120" s="18"/>
    </row>
    <row r="121" spans="1:8" s="61" customFormat="1" x14ac:dyDescent="0.25">
      <c r="A121" s="60" t="s">
        <v>112</v>
      </c>
      <c r="B121" s="79"/>
      <c r="C121" s="80"/>
      <c r="D121" s="81"/>
      <c r="E121" s="82"/>
      <c r="F121" s="18"/>
      <c r="G121"/>
      <c r="H121"/>
    </row>
    <row r="122" spans="1:8" x14ac:dyDescent="0.25">
      <c r="A122" s="71">
        <v>66919</v>
      </c>
      <c r="B122" s="72" t="s">
        <v>113</v>
      </c>
      <c r="C122" s="46">
        <v>34</v>
      </c>
      <c r="D122" s="76">
        <f>$E$8</f>
        <v>0</v>
      </c>
      <c r="E122" s="77">
        <f>C122*D122</f>
        <v>0</v>
      </c>
      <c r="F122" s="18"/>
    </row>
    <row r="123" spans="1:8" x14ac:dyDescent="0.25">
      <c r="A123" s="71">
        <v>66920</v>
      </c>
      <c r="B123" s="72" t="s">
        <v>114</v>
      </c>
      <c r="C123" s="46">
        <v>46</v>
      </c>
      <c r="D123" s="76">
        <f>$E$8</f>
        <v>0</v>
      </c>
      <c r="E123" s="77">
        <f>C123*D123</f>
        <v>0</v>
      </c>
      <c r="F123" s="18"/>
    </row>
    <row r="124" spans="1:8" x14ac:dyDescent="0.25">
      <c r="A124" s="71">
        <v>62989</v>
      </c>
      <c r="B124" s="72" t="s">
        <v>115</v>
      </c>
      <c r="C124" s="46">
        <v>86</v>
      </c>
      <c r="D124" s="76">
        <f>$E$8</f>
        <v>0</v>
      </c>
      <c r="E124" s="77">
        <f>C124*D124</f>
        <v>0</v>
      </c>
      <c r="F124" s="18"/>
    </row>
    <row r="125" spans="1:8" x14ac:dyDescent="0.25">
      <c r="A125" s="71">
        <v>66922</v>
      </c>
      <c r="B125" s="72" t="s">
        <v>116</v>
      </c>
      <c r="C125" s="46">
        <v>125</v>
      </c>
      <c r="D125" s="76">
        <f>$E$8</f>
        <v>0</v>
      </c>
      <c r="E125" s="77">
        <f>C125*D125</f>
        <v>0</v>
      </c>
      <c r="F125" s="18"/>
    </row>
    <row r="126" spans="1:8" x14ac:dyDescent="0.25">
      <c r="A126" s="71">
        <v>66923</v>
      </c>
      <c r="B126" s="72" t="s">
        <v>117</v>
      </c>
      <c r="C126" s="46">
        <v>232</v>
      </c>
      <c r="D126" s="76">
        <f>$E$8</f>
        <v>0</v>
      </c>
      <c r="E126" s="77">
        <f>C126*D126</f>
        <v>0</v>
      </c>
      <c r="F126" s="18"/>
    </row>
    <row r="127" spans="1:8" x14ac:dyDescent="0.25">
      <c r="A127" s="44"/>
      <c r="B127" s="83"/>
      <c r="C127" s="59"/>
      <c r="D127" s="37"/>
      <c r="E127" s="37"/>
      <c r="F127" s="18"/>
    </row>
    <row r="128" spans="1:8" s="70" customFormat="1" x14ac:dyDescent="0.25">
      <c r="A128" s="60" t="s">
        <v>118</v>
      </c>
      <c r="B128" s="54"/>
      <c r="C128" s="54"/>
      <c r="D128" s="64"/>
      <c r="E128" s="64"/>
      <c r="F128" s="68"/>
      <c r="G128" s="69"/>
      <c r="H128" s="69"/>
    </row>
    <row r="129" spans="1:8" s="69" customFormat="1" x14ac:dyDescent="0.25">
      <c r="A129" s="44">
        <v>66914</v>
      </c>
      <c r="B129" s="58" t="s">
        <v>119</v>
      </c>
      <c r="C129" s="46">
        <v>34</v>
      </c>
      <c r="D129" s="76">
        <f t="shared" ref="D129:D136" si="14">$E$8</f>
        <v>0</v>
      </c>
      <c r="E129" s="77">
        <f t="shared" ref="E129:E136" si="15">C129*D129</f>
        <v>0</v>
      </c>
      <c r="F129" s="68"/>
    </row>
    <row r="130" spans="1:8" s="69" customFormat="1" x14ac:dyDescent="0.25">
      <c r="A130" s="44">
        <v>66915</v>
      </c>
      <c r="B130" s="58" t="s">
        <v>120</v>
      </c>
      <c r="C130" s="46">
        <v>46</v>
      </c>
      <c r="D130" s="76">
        <f t="shared" si="14"/>
        <v>0</v>
      </c>
      <c r="E130" s="77">
        <f t="shared" si="15"/>
        <v>0</v>
      </c>
      <c r="F130" s="68"/>
    </row>
    <row r="131" spans="1:8" s="69" customFormat="1" x14ac:dyDescent="0.25">
      <c r="A131" s="44">
        <v>66916</v>
      </c>
      <c r="B131" s="58" t="s">
        <v>121</v>
      </c>
      <c r="C131" s="46">
        <v>86</v>
      </c>
      <c r="D131" s="76">
        <f t="shared" si="14"/>
        <v>0</v>
      </c>
      <c r="E131" s="77">
        <f t="shared" si="15"/>
        <v>0</v>
      </c>
      <c r="F131" s="68"/>
    </row>
    <row r="132" spans="1:8" s="69" customFormat="1" x14ac:dyDescent="0.25">
      <c r="A132" s="44">
        <v>66917</v>
      </c>
      <c r="B132" s="58" t="s">
        <v>122</v>
      </c>
      <c r="C132" s="46">
        <v>125</v>
      </c>
      <c r="D132" s="76">
        <f t="shared" si="14"/>
        <v>0</v>
      </c>
      <c r="E132" s="77">
        <f t="shared" si="15"/>
        <v>0</v>
      </c>
      <c r="F132" s="68"/>
    </row>
    <row r="133" spans="1:8" x14ac:dyDescent="0.25">
      <c r="A133" s="44">
        <v>66918</v>
      </c>
      <c r="B133" s="37" t="s">
        <v>123</v>
      </c>
      <c r="C133" s="46">
        <v>232</v>
      </c>
      <c r="D133" s="76">
        <f t="shared" si="14"/>
        <v>0</v>
      </c>
      <c r="E133" s="77">
        <f t="shared" si="15"/>
        <v>0</v>
      </c>
      <c r="F133" s="18"/>
    </row>
    <row r="134" spans="1:8" hidden="1" x14ac:dyDescent="0.25">
      <c r="A134" s="37">
        <v>67296</v>
      </c>
      <c r="B134" s="37" t="s">
        <v>124</v>
      </c>
      <c r="C134" s="46" t="e">
        <v>#N/A</v>
      </c>
      <c r="D134" s="76">
        <f t="shared" si="14"/>
        <v>0</v>
      </c>
      <c r="E134" s="77" t="e">
        <f t="shared" si="15"/>
        <v>#N/A</v>
      </c>
      <c r="F134" s="18"/>
    </row>
    <row r="135" spans="1:8" hidden="1" x14ac:dyDescent="0.25">
      <c r="A135" s="37">
        <v>67297</v>
      </c>
      <c r="B135" s="37" t="s">
        <v>125</v>
      </c>
      <c r="C135" s="46" t="e">
        <v>#N/A</v>
      </c>
      <c r="D135" s="76">
        <f t="shared" si="14"/>
        <v>0</v>
      </c>
      <c r="E135" s="77" t="e">
        <f t="shared" si="15"/>
        <v>#N/A</v>
      </c>
      <c r="F135" s="18"/>
    </row>
    <row r="136" spans="1:8" hidden="1" x14ac:dyDescent="0.25">
      <c r="A136" s="37">
        <v>67298</v>
      </c>
      <c r="B136" s="37" t="s">
        <v>126</v>
      </c>
      <c r="C136" s="46" t="e">
        <v>#N/A</v>
      </c>
      <c r="D136" s="76">
        <f t="shared" si="14"/>
        <v>0</v>
      </c>
      <c r="E136" s="77" t="e">
        <f t="shared" si="15"/>
        <v>#N/A</v>
      </c>
      <c r="F136" s="18"/>
    </row>
    <row r="137" spans="1:8" x14ac:dyDescent="0.25">
      <c r="A137" s="44"/>
      <c r="B137" s="37"/>
      <c r="C137" s="63"/>
      <c r="D137" s="47"/>
      <c r="E137" s="48"/>
      <c r="F137" s="18"/>
    </row>
    <row r="138" spans="1:8" s="70" customFormat="1" x14ac:dyDescent="0.25">
      <c r="A138" s="60" t="s">
        <v>127</v>
      </c>
      <c r="B138" s="64"/>
      <c r="C138" s="65"/>
      <c r="D138" s="66"/>
      <c r="E138" s="67"/>
      <c r="F138" s="68"/>
      <c r="G138" s="69"/>
      <c r="H138" s="69"/>
    </row>
    <row r="139" spans="1:8" x14ac:dyDescent="0.25">
      <c r="A139" s="44">
        <v>67299</v>
      </c>
      <c r="B139" s="37" t="s">
        <v>128</v>
      </c>
      <c r="C139" s="46">
        <v>100</v>
      </c>
      <c r="D139" s="76">
        <f t="shared" ref="D139:D140" si="16">$E$8</f>
        <v>0</v>
      </c>
      <c r="E139" s="77">
        <f t="shared" ref="E139:E140" si="17">C139*D139</f>
        <v>0</v>
      </c>
      <c r="F139" s="18"/>
    </row>
    <row r="140" spans="1:8" x14ac:dyDescent="0.25">
      <c r="A140" s="44">
        <v>67250</v>
      </c>
      <c r="B140" s="37" t="s">
        <v>129</v>
      </c>
      <c r="C140" s="46">
        <v>147</v>
      </c>
      <c r="D140" s="76">
        <f t="shared" si="16"/>
        <v>0</v>
      </c>
      <c r="E140" s="77">
        <f t="shared" si="17"/>
        <v>0</v>
      </c>
      <c r="F140" s="18"/>
    </row>
    <row r="141" spans="1:8" x14ac:dyDescent="0.25">
      <c r="A141" s="44">
        <v>67300</v>
      </c>
      <c r="B141" s="37" t="s">
        <v>130</v>
      </c>
      <c r="C141" s="46">
        <v>274</v>
      </c>
      <c r="D141" s="76">
        <f>$E$8</f>
        <v>0</v>
      </c>
      <c r="E141" s="77">
        <f>C141*D141</f>
        <v>0</v>
      </c>
      <c r="F141" s="18"/>
    </row>
    <row r="142" spans="1:8" x14ac:dyDescent="0.25">
      <c r="A142" s="84"/>
      <c r="B142" s="37"/>
      <c r="C142" s="63"/>
      <c r="D142" s="47"/>
      <c r="E142" s="48"/>
      <c r="F142" s="18"/>
    </row>
    <row r="143" spans="1:8" s="69" customFormat="1" x14ac:dyDescent="0.25">
      <c r="A143" s="73" t="s">
        <v>131</v>
      </c>
      <c r="B143" s="74"/>
      <c r="C143" s="74"/>
      <c r="D143" s="75"/>
      <c r="E143" s="75"/>
      <c r="F143" s="68"/>
    </row>
    <row r="144" spans="1:8" x14ac:dyDescent="0.25">
      <c r="A144" s="44">
        <v>63730</v>
      </c>
      <c r="B144" s="72" t="s">
        <v>132</v>
      </c>
      <c r="C144" s="46">
        <v>389.05</v>
      </c>
      <c r="D144" s="76"/>
      <c r="E144" s="77">
        <f t="shared" ref="E144:E146" si="18">C144*D144</f>
        <v>0</v>
      </c>
      <c r="F144" s="18"/>
    </row>
    <row r="145" spans="1:8" x14ac:dyDescent="0.25">
      <c r="A145" s="44">
        <v>63209</v>
      </c>
      <c r="B145" s="72" t="s">
        <v>133</v>
      </c>
      <c r="C145" s="46">
        <v>510.36</v>
      </c>
      <c r="D145" s="76"/>
      <c r="E145" s="77">
        <f t="shared" si="18"/>
        <v>0</v>
      </c>
      <c r="F145" s="18"/>
    </row>
    <row r="146" spans="1:8" x14ac:dyDescent="0.25">
      <c r="A146" s="44">
        <v>63210</v>
      </c>
      <c r="B146" s="72" t="s">
        <v>134</v>
      </c>
      <c r="C146" s="46">
        <v>1060.75</v>
      </c>
      <c r="D146" s="76"/>
      <c r="E146" s="77">
        <f t="shared" si="18"/>
        <v>0</v>
      </c>
      <c r="F146" s="18"/>
    </row>
    <row r="147" spans="1:8" x14ac:dyDescent="0.25">
      <c r="A147" s="44"/>
      <c r="B147" s="72"/>
      <c r="C147" s="59"/>
      <c r="D147" s="37"/>
      <c r="E147" s="37"/>
      <c r="F147" s="18"/>
    </row>
    <row r="148" spans="1:8" s="70" customFormat="1" x14ac:dyDescent="0.25">
      <c r="A148" s="60" t="s">
        <v>135</v>
      </c>
      <c r="B148" s="64"/>
      <c r="C148" s="85"/>
      <c r="D148" s="64"/>
      <c r="E148" s="64"/>
      <c r="F148" s="68"/>
      <c r="G148" s="69"/>
      <c r="H148" s="69"/>
    </row>
    <row r="149" spans="1:8" x14ac:dyDescent="0.25">
      <c r="A149" s="44">
        <v>63242</v>
      </c>
      <c r="B149" s="37" t="s">
        <v>136</v>
      </c>
      <c r="C149" s="46">
        <v>151</v>
      </c>
      <c r="D149" s="47"/>
      <c r="E149" s="77">
        <f t="shared" ref="E149:E153" si="19">C149*D149</f>
        <v>0</v>
      </c>
      <c r="F149" s="18"/>
    </row>
    <row r="150" spans="1:8" x14ac:dyDescent="0.25">
      <c r="A150" s="44">
        <v>64484</v>
      </c>
      <c r="B150" s="37" t="s">
        <v>137</v>
      </c>
      <c r="C150" s="46">
        <v>305</v>
      </c>
      <c r="D150" s="47"/>
      <c r="E150" s="77">
        <f t="shared" si="19"/>
        <v>0</v>
      </c>
      <c r="F150" s="18"/>
    </row>
    <row r="151" spans="1:8" x14ac:dyDescent="0.25">
      <c r="A151" s="44">
        <v>64299</v>
      </c>
      <c r="B151" s="37" t="s">
        <v>138</v>
      </c>
      <c r="C151" s="46">
        <v>506</v>
      </c>
      <c r="D151" s="47"/>
      <c r="E151" s="77">
        <f t="shared" si="19"/>
        <v>0</v>
      </c>
      <c r="F151" s="18"/>
    </row>
    <row r="152" spans="1:8" x14ac:dyDescent="0.25">
      <c r="A152" s="44">
        <v>66968</v>
      </c>
      <c r="B152" s="37" t="s">
        <v>139</v>
      </c>
      <c r="C152" s="46">
        <v>1067</v>
      </c>
      <c r="D152" s="47"/>
      <c r="E152" s="77">
        <f t="shared" si="19"/>
        <v>0</v>
      </c>
      <c r="F152" s="18"/>
    </row>
    <row r="153" spans="1:8" x14ac:dyDescent="0.25">
      <c r="A153" s="44">
        <v>66969</v>
      </c>
      <c r="B153" s="37" t="s">
        <v>140</v>
      </c>
      <c r="C153" s="46">
        <v>1789</v>
      </c>
      <c r="D153" s="47"/>
      <c r="E153" s="77">
        <f t="shared" si="19"/>
        <v>0</v>
      </c>
      <c r="F153" s="18"/>
    </row>
    <row r="154" spans="1:8" x14ac:dyDescent="0.25">
      <c r="A154" s="86"/>
      <c r="B154" s="72"/>
      <c r="C154" s="63"/>
      <c r="D154" s="47"/>
      <c r="E154" s="48"/>
      <c r="F154" s="18"/>
    </row>
    <row r="155" spans="1:8" s="69" customFormat="1" x14ac:dyDescent="0.25">
      <c r="A155" s="87" t="s">
        <v>141</v>
      </c>
      <c r="B155" s="88"/>
      <c r="C155" s="88"/>
      <c r="D155" s="89"/>
      <c r="E155" s="89"/>
      <c r="F155" s="68"/>
    </row>
    <row r="156" spans="1:8" x14ac:dyDescent="0.25">
      <c r="A156" s="44">
        <v>67256</v>
      </c>
      <c r="B156" s="37" t="s">
        <v>142</v>
      </c>
      <c r="C156" s="46">
        <v>74.599999999999994</v>
      </c>
      <c r="D156" s="47"/>
      <c r="E156" s="77">
        <f t="shared" ref="E156:E163" si="20">C156*D156</f>
        <v>0</v>
      </c>
      <c r="F156" s="18"/>
    </row>
    <row r="157" spans="1:8" x14ac:dyDescent="0.25">
      <c r="A157" s="44">
        <v>67257</v>
      </c>
      <c r="B157" s="37" t="s">
        <v>143</v>
      </c>
      <c r="C157" s="46">
        <v>90.4</v>
      </c>
      <c r="D157" s="47"/>
      <c r="E157" s="77">
        <f t="shared" si="20"/>
        <v>0</v>
      </c>
      <c r="F157" s="18"/>
    </row>
    <row r="158" spans="1:8" x14ac:dyDescent="0.25">
      <c r="A158" s="44">
        <v>67258</v>
      </c>
      <c r="B158" s="37" t="s">
        <v>144</v>
      </c>
      <c r="C158" s="46">
        <v>118.9</v>
      </c>
      <c r="D158" s="47"/>
      <c r="E158" s="77">
        <f t="shared" si="20"/>
        <v>0</v>
      </c>
      <c r="F158" s="18"/>
    </row>
    <row r="159" spans="1:8" x14ac:dyDescent="0.25">
      <c r="A159" s="44">
        <v>67263</v>
      </c>
      <c r="B159" s="37" t="s">
        <v>145</v>
      </c>
      <c r="C159" s="46">
        <v>184.1</v>
      </c>
      <c r="D159" s="47"/>
      <c r="E159" s="77">
        <f t="shared" si="20"/>
        <v>0</v>
      </c>
      <c r="F159" s="18"/>
    </row>
    <row r="160" spans="1:8" x14ac:dyDescent="0.25">
      <c r="A160" s="44">
        <v>67264</v>
      </c>
      <c r="B160" s="37" t="s">
        <v>146</v>
      </c>
      <c r="C160" s="46">
        <v>244.1</v>
      </c>
      <c r="D160" s="47"/>
      <c r="E160" s="77">
        <f t="shared" si="20"/>
        <v>0</v>
      </c>
      <c r="F160" s="18"/>
    </row>
    <row r="161" spans="1:6" x14ac:dyDescent="0.25">
      <c r="A161" s="44">
        <v>67265</v>
      </c>
      <c r="B161" s="37" t="s">
        <v>147</v>
      </c>
      <c r="C161" s="46">
        <v>395.2</v>
      </c>
      <c r="D161" s="47"/>
      <c r="E161" s="77">
        <f t="shared" si="20"/>
        <v>0</v>
      </c>
      <c r="F161" s="18"/>
    </row>
    <row r="162" spans="1:6" x14ac:dyDescent="0.25">
      <c r="A162" s="44">
        <v>66010</v>
      </c>
      <c r="B162" s="37" t="s">
        <v>148</v>
      </c>
      <c r="C162" s="46">
        <v>806.2</v>
      </c>
      <c r="D162" s="47"/>
      <c r="E162" s="77">
        <f t="shared" si="20"/>
        <v>0</v>
      </c>
      <c r="F162" s="18"/>
    </row>
    <row r="163" spans="1:6" x14ac:dyDescent="0.25">
      <c r="A163" s="44">
        <v>66011</v>
      </c>
      <c r="B163" s="37" t="s">
        <v>149</v>
      </c>
      <c r="C163" s="46">
        <v>1360.6</v>
      </c>
      <c r="D163" s="47"/>
      <c r="E163" s="77">
        <f t="shared" si="20"/>
        <v>0</v>
      </c>
      <c r="F163" s="18"/>
    </row>
    <row r="164" spans="1:6" x14ac:dyDescent="0.25">
      <c r="A164" s="44"/>
      <c r="B164" s="45"/>
      <c r="C164" s="90"/>
      <c r="D164" s="37"/>
      <c r="E164" s="37"/>
      <c r="F164" s="18"/>
    </row>
    <row r="165" spans="1:6" s="69" customFormat="1" x14ac:dyDescent="0.25">
      <c r="A165" s="87" t="s">
        <v>150</v>
      </c>
      <c r="B165" s="88"/>
      <c r="C165" s="88"/>
      <c r="D165" s="89"/>
      <c r="E165" s="89"/>
      <c r="F165" s="68"/>
    </row>
    <row r="166" spans="1:6" x14ac:dyDescent="0.25">
      <c r="A166" s="44">
        <v>66582</v>
      </c>
      <c r="B166" s="37" t="s">
        <v>151</v>
      </c>
      <c r="C166" s="46">
        <v>253</v>
      </c>
      <c r="D166" s="47"/>
      <c r="E166" s="77">
        <f t="shared" ref="E166:E169" si="21">C166*D166</f>
        <v>0</v>
      </c>
      <c r="F166" s="18"/>
    </row>
    <row r="167" spans="1:6" x14ac:dyDescent="0.25">
      <c r="A167" s="44">
        <v>66973</v>
      </c>
      <c r="B167" s="37" t="s">
        <v>152</v>
      </c>
      <c r="C167" s="46">
        <v>406</v>
      </c>
      <c r="D167" s="47"/>
      <c r="E167" s="77">
        <f t="shared" si="21"/>
        <v>0</v>
      </c>
      <c r="F167" s="18"/>
    </row>
    <row r="168" spans="1:6" x14ac:dyDescent="0.25">
      <c r="A168" s="44">
        <v>63254</v>
      </c>
      <c r="B168" s="37" t="s">
        <v>153</v>
      </c>
      <c r="C168" s="46">
        <v>868</v>
      </c>
      <c r="D168" s="47"/>
      <c r="E168" s="77">
        <f t="shared" si="21"/>
        <v>0</v>
      </c>
      <c r="F168" s="18"/>
    </row>
    <row r="169" spans="1:6" x14ac:dyDescent="0.25">
      <c r="A169" s="44">
        <v>66974</v>
      </c>
      <c r="B169" s="37" t="s">
        <v>154</v>
      </c>
      <c r="C169" s="46">
        <v>1479</v>
      </c>
      <c r="D169" s="47"/>
      <c r="E169" s="77">
        <f t="shared" si="21"/>
        <v>0</v>
      </c>
      <c r="F169" s="18"/>
    </row>
    <row r="170" spans="1:6" x14ac:dyDescent="0.25">
      <c r="A170" s="44"/>
      <c r="B170" s="72"/>
      <c r="C170" s="63"/>
      <c r="D170" s="47"/>
      <c r="E170" s="48"/>
      <c r="F170" s="18"/>
    </row>
    <row r="171" spans="1:6" s="69" customFormat="1" x14ac:dyDescent="0.25">
      <c r="A171" s="87" t="s">
        <v>155</v>
      </c>
      <c r="B171" s="88"/>
      <c r="C171" s="88"/>
      <c r="D171" s="89"/>
      <c r="E171" s="89"/>
      <c r="F171" s="68"/>
    </row>
    <row r="172" spans="1:6" x14ac:dyDescent="0.25">
      <c r="A172" s="44">
        <v>67254</v>
      </c>
      <c r="B172" s="37" t="s">
        <v>156</v>
      </c>
      <c r="C172" s="46">
        <v>151.69999999999999</v>
      </c>
      <c r="D172" s="47"/>
      <c r="E172" s="77">
        <f t="shared" ref="E172:E176" si="22">C172*D172</f>
        <v>0</v>
      </c>
      <c r="F172" s="18"/>
    </row>
    <row r="173" spans="1:6" x14ac:dyDescent="0.25">
      <c r="A173" s="44">
        <v>67255</v>
      </c>
      <c r="B173" s="37" t="s">
        <v>157</v>
      </c>
      <c r="C173" s="46">
        <v>202.7</v>
      </c>
      <c r="D173" s="47"/>
      <c r="E173" s="77">
        <f t="shared" si="22"/>
        <v>0</v>
      </c>
      <c r="F173" s="18"/>
    </row>
    <row r="174" spans="1:6" x14ac:dyDescent="0.25">
      <c r="A174" s="44">
        <v>67307</v>
      </c>
      <c r="B174" s="37" t="s">
        <v>158</v>
      </c>
      <c r="C174" s="46">
        <v>311.7</v>
      </c>
      <c r="D174" s="47"/>
      <c r="E174" s="77">
        <f t="shared" si="22"/>
        <v>0</v>
      </c>
      <c r="F174" s="18"/>
    </row>
    <row r="175" spans="1:6" x14ac:dyDescent="0.25">
      <c r="A175" s="44">
        <v>66015</v>
      </c>
      <c r="B175" s="37" t="s">
        <v>159</v>
      </c>
      <c r="C175" s="46">
        <v>444.4</v>
      </c>
      <c r="D175" s="47"/>
      <c r="E175" s="77">
        <f t="shared" si="22"/>
        <v>0</v>
      </c>
      <c r="F175" s="18"/>
    </row>
    <row r="176" spans="1:6" x14ac:dyDescent="0.25">
      <c r="A176" s="44">
        <v>67308</v>
      </c>
      <c r="B176" s="37" t="s">
        <v>160</v>
      </c>
      <c r="C176" s="46">
        <v>671.4</v>
      </c>
      <c r="D176" s="47"/>
      <c r="E176" s="77">
        <f t="shared" si="22"/>
        <v>0</v>
      </c>
      <c r="F176" s="18"/>
    </row>
    <row r="177" spans="1:6" x14ac:dyDescent="0.25">
      <c r="A177" s="44"/>
      <c r="B177" s="37"/>
      <c r="C177" s="91"/>
      <c r="D177" s="92"/>
      <c r="E177" s="93"/>
      <c r="F177" s="18"/>
    </row>
    <row r="178" spans="1:6" s="97" customFormat="1" x14ac:dyDescent="0.25">
      <c r="A178" s="94" t="s">
        <v>161</v>
      </c>
      <c r="B178" s="87"/>
      <c r="C178" s="87"/>
      <c r="D178" s="95"/>
      <c r="E178" s="95"/>
      <c r="F178" s="96"/>
    </row>
    <row r="179" spans="1:6" s="92" customFormat="1" x14ac:dyDescent="0.25">
      <c r="A179" s="44">
        <v>64455</v>
      </c>
      <c r="B179" s="98" t="s">
        <v>162</v>
      </c>
      <c r="C179" s="91" t="s">
        <v>163</v>
      </c>
      <c r="D179" s="99"/>
      <c r="E179" s="93" t="s">
        <v>164</v>
      </c>
      <c r="F179" s="100"/>
    </row>
    <row r="180" spans="1:6" s="92" customFormat="1" x14ac:dyDescent="0.25">
      <c r="A180" s="44">
        <v>64456</v>
      </c>
      <c r="B180" s="98" t="s">
        <v>165</v>
      </c>
      <c r="C180" s="91" t="s">
        <v>163</v>
      </c>
      <c r="D180" s="99"/>
      <c r="E180" s="93" t="s">
        <v>164</v>
      </c>
      <c r="F180" s="100"/>
    </row>
    <row r="181" spans="1:6" s="92" customFormat="1" x14ac:dyDescent="0.25">
      <c r="A181" s="44">
        <v>64457</v>
      </c>
      <c r="B181" s="98" t="s">
        <v>166</v>
      </c>
      <c r="C181" s="91" t="s">
        <v>163</v>
      </c>
      <c r="D181" s="99"/>
      <c r="E181" s="93" t="s">
        <v>164</v>
      </c>
      <c r="F181" s="100"/>
    </row>
    <row r="182" spans="1:6" s="92" customFormat="1" x14ac:dyDescent="0.25">
      <c r="A182" s="44">
        <v>66985</v>
      </c>
      <c r="B182" s="98" t="s">
        <v>167</v>
      </c>
      <c r="C182" s="91" t="s">
        <v>163</v>
      </c>
      <c r="D182" s="99"/>
      <c r="E182" s="93" t="s">
        <v>164</v>
      </c>
      <c r="F182" s="100"/>
    </row>
    <row r="183" spans="1:6" s="92" customFormat="1" x14ac:dyDescent="0.25">
      <c r="A183" s="44">
        <v>64458</v>
      </c>
      <c r="B183" s="98" t="s">
        <v>168</v>
      </c>
      <c r="C183" s="91" t="s">
        <v>163</v>
      </c>
      <c r="D183" s="99"/>
      <c r="E183" s="93" t="s">
        <v>164</v>
      </c>
      <c r="F183" s="100"/>
    </row>
    <row r="184" spans="1:6" s="92" customFormat="1" x14ac:dyDescent="0.25">
      <c r="A184" s="44"/>
      <c r="B184" s="98"/>
      <c r="C184" s="91"/>
      <c r="D184" s="99"/>
      <c r="E184" s="93"/>
      <c r="F184" s="100"/>
    </row>
    <row r="185" spans="1:6" s="92" customFormat="1" x14ac:dyDescent="0.25">
      <c r="A185" s="94" t="s">
        <v>169</v>
      </c>
      <c r="B185" s="87"/>
      <c r="C185" s="87"/>
      <c r="D185" s="95"/>
      <c r="E185" s="95"/>
      <c r="F185" s="100"/>
    </row>
    <row r="186" spans="1:6" s="92" customFormat="1" x14ac:dyDescent="0.25">
      <c r="A186" s="44">
        <v>66977</v>
      </c>
      <c r="B186" s="98" t="s">
        <v>170</v>
      </c>
      <c r="C186" s="91" t="s">
        <v>163</v>
      </c>
      <c r="D186" s="99"/>
      <c r="E186" s="93" t="s">
        <v>164</v>
      </c>
      <c r="F186" s="100"/>
    </row>
    <row r="187" spans="1:6" s="97" customFormat="1" x14ac:dyDescent="0.25">
      <c r="A187" s="44">
        <v>66978</v>
      </c>
      <c r="B187" s="98" t="s">
        <v>171</v>
      </c>
      <c r="C187" s="91" t="s">
        <v>163</v>
      </c>
      <c r="D187" s="99"/>
      <c r="E187" s="93" t="s">
        <v>164</v>
      </c>
      <c r="F187" s="96"/>
    </row>
    <row r="188" spans="1:6" s="92" customFormat="1" x14ac:dyDescent="0.25">
      <c r="A188" s="44">
        <v>66979</v>
      </c>
      <c r="B188" s="98" t="s">
        <v>172</v>
      </c>
      <c r="C188" s="91" t="s">
        <v>163</v>
      </c>
      <c r="D188" s="99"/>
      <c r="E188" s="93" t="s">
        <v>164</v>
      </c>
      <c r="F188" s="100"/>
    </row>
    <row r="189" spans="1:6" s="92" customFormat="1" x14ac:dyDescent="0.25">
      <c r="A189" s="44">
        <v>66982</v>
      </c>
      <c r="B189" s="98" t="s">
        <v>173</v>
      </c>
      <c r="C189" s="91" t="s">
        <v>163</v>
      </c>
      <c r="D189" s="99"/>
      <c r="E189" s="93" t="s">
        <v>164</v>
      </c>
      <c r="F189" s="100"/>
    </row>
    <row r="190" spans="1:6" s="92" customFormat="1" x14ac:dyDescent="0.25">
      <c r="A190" s="44">
        <v>66983</v>
      </c>
      <c r="B190" s="98" t="s">
        <v>174</v>
      </c>
      <c r="C190" s="91" t="s">
        <v>163</v>
      </c>
      <c r="D190" s="99"/>
      <c r="E190" s="93" t="s">
        <v>164</v>
      </c>
      <c r="F190" s="96"/>
    </row>
    <row r="191" spans="1:6" x14ac:dyDescent="0.25">
      <c r="A191" s="44"/>
      <c r="B191" s="72"/>
      <c r="C191" s="63"/>
      <c r="D191" s="47"/>
      <c r="E191" s="48"/>
      <c r="F191" s="18"/>
    </row>
    <row r="192" spans="1:6" s="69" customFormat="1" x14ac:dyDescent="0.25">
      <c r="A192" s="87" t="s">
        <v>175</v>
      </c>
      <c r="B192" s="88"/>
      <c r="C192" s="88"/>
      <c r="D192" s="89"/>
      <c r="E192" s="89"/>
      <c r="F192" s="68"/>
    </row>
    <row r="193" spans="1:6" x14ac:dyDescent="0.25">
      <c r="A193" s="44">
        <v>64455</v>
      </c>
      <c r="B193" s="37" t="s">
        <v>162</v>
      </c>
      <c r="C193" s="46">
        <v>193</v>
      </c>
      <c r="D193" s="47"/>
      <c r="E193" s="77">
        <f t="shared" ref="E193:E195" si="23">C193*D193</f>
        <v>0</v>
      </c>
      <c r="F193" s="18"/>
    </row>
    <row r="194" spans="1:6" x14ac:dyDescent="0.25">
      <c r="A194" s="44">
        <v>64456</v>
      </c>
      <c r="B194" s="37" t="s">
        <v>165</v>
      </c>
      <c r="C194" s="46">
        <v>442</v>
      </c>
      <c r="D194" s="47"/>
      <c r="E194" s="77">
        <f t="shared" si="23"/>
        <v>0</v>
      </c>
      <c r="F194" s="18"/>
    </row>
    <row r="195" spans="1:6" x14ac:dyDescent="0.25">
      <c r="A195" s="44">
        <v>64457</v>
      </c>
      <c r="B195" s="37" t="s">
        <v>166</v>
      </c>
      <c r="C195" s="46">
        <v>802</v>
      </c>
      <c r="D195" s="47"/>
      <c r="E195" s="77">
        <f t="shared" si="23"/>
        <v>0</v>
      </c>
      <c r="F195" s="18"/>
    </row>
    <row r="196" spans="1:6" x14ac:dyDescent="0.25">
      <c r="A196" s="44"/>
      <c r="B196" s="72"/>
      <c r="C196" s="59"/>
      <c r="D196" s="37"/>
      <c r="E196" s="37"/>
      <c r="F196" s="18"/>
    </row>
    <row r="197" spans="1:6" s="69" customFormat="1" x14ac:dyDescent="0.25">
      <c r="A197" s="87" t="s">
        <v>176</v>
      </c>
      <c r="B197" s="88"/>
      <c r="C197" s="88"/>
      <c r="D197" s="89"/>
      <c r="E197" s="89"/>
      <c r="F197" s="68"/>
    </row>
    <row r="198" spans="1:6" x14ac:dyDescent="0.25">
      <c r="A198" s="44">
        <v>63226</v>
      </c>
      <c r="B198" s="37" t="s">
        <v>177</v>
      </c>
      <c r="C198" s="46">
        <v>681.59</v>
      </c>
      <c r="D198" s="47"/>
      <c r="E198" s="77">
        <f t="shared" ref="E198:E201" si="24">C198*D198</f>
        <v>0</v>
      </c>
      <c r="F198" s="18"/>
    </row>
    <row r="199" spans="1:6" x14ac:dyDescent="0.25">
      <c r="A199" s="44">
        <v>63554</v>
      </c>
      <c r="B199" s="37" t="s">
        <v>178</v>
      </c>
      <c r="C199" s="46">
        <v>1485</v>
      </c>
      <c r="D199" s="47"/>
      <c r="E199" s="77">
        <f t="shared" si="24"/>
        <v>0</v>
      </c>
      <c r="F199" s="18"/>
    </row>
    <row r="200" spans="1:6" x14ac:dyDescent="0.25">
      <c r="A200" s="44">
        <v>16682</v>
      </c>
      <c r="B200" s="37" t="s">
        <v>179</v>
      </c>
      <c r="C200" s="46">
        <v>681.59</v>
      </c>
      <c r="D200" s="47"/>
      <c r="E200" s="77">
        <f t="shared" si="24"/>
        <v>0</v>
      </c>
      <c r="F200" s="18"/>
    </row>
    <row r="201" spans="1:6" x14ac:dyDescent="0.25">
      <c r="A201" s="44">
        <v>16685</v>
      </c>
      <c r="B201" s="37" t="s">
        <v>180</v>
      </c>
      <c r="C201" s="46">
        <v>1485</v>
      </c>
      <c r="D201" s="47"/>
      <c r="E201" s="77">
        <f t="shared" si="24"/>
        <v>0</v>
      </c>
      <c r="F201" s="18"/>
    </row>
  </sheetData>
  <mergeCells count="3">
    <mergeCell ref="C1:E1"/>
    <mergeCell ref="A8:C12"/>
    <mergeCell ref="A14:E14"/>
  </mergeCells>
  <pageMargins left="0.7" right="0.7" top="0.75" bottom="0.75" header="0.3" footer="0.3"/>
  <pageSetup scale="61" fitToHeight="0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TX-EXL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2025-11-18T15:35:59Z</dcterms:created>
  <dcterms:modified xsi:type="dcterms:W3CDTF">2025-11-18T15:36:01Z</dcterms:modified>
</cp:coreProperties>
</file>