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VC Conduit/02.27.2026/"/>
    </mc:Choice>
  </mc:AlternateContent>
  <xr:revisionPtr revIDLastSave="1" documentId="8_{E71D1B5A-970E-4211-B117-5851C197A649}" xr6:coauthVersionLast="47" xr6:coauthVersionMax="47" xr10:uidLastSave="{B46CFA7A-3799-40DB-A65B-769649D4AECD}"/>
  <bookViews>
    <workbookView xWindow="29070" yWindow="3180" windowWidth="21600" windowHeight="11295" xr2:uid="{77210093-96E6-49D4-B150-523F094E9F92}"/>
  </bookViews>
  <sheets>
    <sheet name="Excel Centr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E58" i="2"/>
  <c r="D57" i="2"/>
  <c r="E57" i="2"/>
  <c r="D56" i="2"/>
  <c r="E56" i="2"/>
  <c r="D55" i="2"/>
  <c r="E55" i="2"/>
  <c r="D52" i="2"/>
  <c r="E52" i="2"/>
  <c r="D51" i="2"/>
  <c r="E51" i="2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2" i="2"/>
  <c r="E42" i="2"/>
  <c r="D41" i="2"/>
  <c r="E41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D24" i="2"/>
  <c r="E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  <c r="D13" i="2"/>
  <c r="E13" i="2"/>
</calcChain>
</file>

<file path=xl/sharedStrings.xml><?xml version="1.0" encoding="utf-8"?>
<sst xmlns="http://schemas.openxmlformats.org/spreadsheetml/2006/main" count="58" uniqueCount="58">
  <si>
    <t>PLASTIC PIPE</t>
  </si>
  <si>
    <t>FOR CUSTOMERS SERVED FROM DISTRIBUTION CENTERS IN IL, IN, KS</t>
  </si>
  <si>
    <t>PC-CENT-</t>
  </si>
  <si>
    <t xml:space="preserve">    YOUR SCH40 Multiplier►</t>
  </si>
  <si>
    <t xml:space="preserve"> YOUR SCH80 Multiplier►</t>
  </si>
  <si>
    <t>Item ID#</t>
  </si>
  <si>
    <t>Description</t>
  </si>
  <si>
    <t>LIST Price (CFT)</t>
  </si>
  <si>
    <t>Your Multiplier</t>
  </si>
  <si>
    <t>NET Price (CFT)</t>
  </si>
  <si>
    <t>PVC Conduit - Bell End (BE) SCH40 x 10’</t>
  </si>
  <si>
    <t>1/2 IN PVC CONDUIT SH40 x 10 FT (600)</t>
  </si>
  <si>
    <t>3/4 IN PVC CONDUIT SH40 x 10 FT (440)</t>
  </si>
  <si>
    <t>1 IN PVC CONDUIT SH40 x 10 FT (360)</t>
  </si>
  <si>
    <t>1-1/4 IN PVC CONDUIT SH40 x 10 FT (330)</t>
  </si>
  <si>
    <t>1-1/2 IN PVC CONDUIT SH40 x 10 FT (225)</t>
  </si>
  <si>
    <t>2 IN PVC CONDUIT SH40 x 10 FT (140)</t>
  </si>
  <si>
    <t>2-1/2 IN PVC CONDUIT SH40 x 10 FT (93)</t>
  </si>
  <si>
    <t>3 IN PVC CONDUIT SH40 x 10 FT (88)</t>
  </si>
  <si>
    <t>3-1/2 IN PVC CONDUIT SH40 x 10 FT (63)</t>
  </si>
  <si>
    <t>4 IN PVC CONDUIT SH40 x 10 FT (57)</t>
  </si>
  <si>
    <t>5 IN PVC CONDUIT SH40 x 10 FT (38)</t>
  </si>
  <si>
    <t>6 IN PVC CONDUIT SH40 x 10 FT (26)</t>
  </si>
  <si>
    <t>PVC Conduit - Bell End (BE) SCH40 x 20’</t>
  </si>
  <si>
    <t>1/2 IN PVC CONDUIT SH40 x 20 FT (600)</t>
  </si>
  <si>
    <t>3/4 IN PVC CONDUIT SH40 x 20 FT (440)</t>
  </si>
  <si>
    <t>1 IN PVC CONDUIT SH40 x 20 FT (360)</t>
  </si>
  <si>
    <t>1-1/4 IN PVC CONDUIT SH40 x 20 FT (330)</t>
  </si>
  <si>
    <t>1-1/2 IN PVC CONDUIT SH40 x 20 FT (225)</t>
  </si>
  <si>
    <t>2 IN PVC CONDUIT SH40 x 20 FT (140)</t>
  </si>
  <si>
    <t>2-1/2 IN PVC CONDUIT SH40 x 20 FT (93)</t>
  </si>
  <si>
    <t>3 IN PVC CONDUIT SH40 x 20 FT (88)</t>
  </si>
  <si>
    <t>3-1/2 IN PVC CONDUIT SH40 x 20 FT (63)</t>
  </si>
  <si>
    <t>4 IN PVC CONDUIT SH40 x 20 FT (57)</t>
  </si>
  <si>
    <t>5 IN PVC CONDUIT SH40 x 20 FT (38)</t>
  </si>
  <si>
    <t>6 IN PVC CONDUIT SH40 x 20 FT (26)</t>
  </si>
  <si>
    <t>PVC Conduit - Bell End (BE) SCH80 x 10’</t>
  </si>
  <si>
    <t>1/2 IN PVC CONDUIT SH80 x 10 FT (600)</t>
  </si>
  <si>
    <t>3/4 IN PVC CONDUIT SH80 x 10 FT (440)</t>
  </si>
  <si>
    <t>1 IN PVC CONDUIT SH80 x 10 FT (360)</t>
  </si>
  <si>
    <t>1-1/4 IN PVC CONDUIT SH80 x 10 FT(330)</t>
  </si>
  <si>
    <t>1-1/2 IN PVC CONDUIT SH80 x 10 FT(225)</t>
  </si>
  <si>
    <t>2 IN PVC CONDUIT SH80 x 10 FT (140)</t>
  </si>
  <si>
    <t>2-1/2 IN PVC CONDUIT SH80 x 10 FT (93)</t>
  </si>
  <si>
    <t>3 IN PVC CONDUIT SH80 x 10 FT (88)</t>
  </si>
  <si>
    <t>3-1/2 IN PVC CONDUIT SH80 x 10 FT (63)</t>
  </si>
  <si>
    <t>4 IN PVC CONDUIT SH80 x 10 FT (57)</t>
  </si>
  <si>
    <t>5 IN PVC CONDUIT SH80 x 10 FT (38)</t>
  </si>
  <si>
    <t>6 IN PVC CONDUIT SH80 x 10 FT (26)</t>
  </si>
  <si>
    <t>PVC Conduit - Bell End (BE) SCH80 x 20’</t>
  </si>
  <si>
    <t>1-1/2 IN PVC CONDUIT SH80 x 20 FT(225)</t>
  </si>
  <si>
    <t>2 IN PVC CONDUIT SH80 x 20 FT (140)</t>
  </si>
  <si>
    <t>3 IN PVC CONDUIT SH80 x 20 FT (88)</t>
  </si>
  <si>
    <t>4 IN PVC CONDUIT SH80 x 20 FT (57)</t>
  </si>
  <si>
    <t>PC-CENT-022726</t>
  </si>
  <si>
    <t>Effective: February 27, 2026</t>
  </si>
  <si>
    <t>Supersedes: PC-CENT-012725</t>
  </si>
  <si>
    <t>Bundle quantities in parentheses. Call your sales person for your multiplier. Prices listed per hundred foot (CFT).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</si>
</sst>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26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0" borderId="0" xfId="0" applyFont="1"/>
    <xf numFmtId="0" fontId="6" fillId="2" borderId="0" xfId="0" applyFont="1" applyFill="1" applyAlignment="1">
      <alignment horizontal="left"/>
    </xf>
    <xf numFmtId="0" fontId="8" fillId="3" borderId="6" xfId="0" applyFont="1" applyFill="1" applyBorder="1" applyAlignment="1">
      <alignment horizontal="right" vertical="center"/>
    </xf>
    <xf numFmtId="164" fontId="8" fillId="4" borderId="7" xfId="1" applyNumberFormat="1" applyFont="1" applyFill="1" applyBorder="1" applyAlignment="1">
      <alignment horizontal="center"/>
    </xf>
    <xf numFmtId="0" fontId="9" fillId="0" borderId="2" xfId="0" applyFont="1" applyBorder="1"/>
    <xf numFmtId="0" fontId="9" fillId="0" borderId="0" xfId="0" applyFont="1"/>
    <xf numFmtId="0" fontId="9" fillId="3" borderId="0" xfId="0" applyFont="1" applyFill="1"/>
    <xf numFmtId="0" fontId="8" fillId="3" borderId="11" xfId="0" applyFont="1" applyFill="1" applyBorder="1" applyAlignment="1">
      <alignment horizontal="right" vertical="center"/>
    </xf>
    <xf numFmtId="164" fontId="8" fillId="4" borderId="12" xfId="1" applyNumberFormat="1" applyFont="1" applyFill="1" applyBorder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/>
    </xf>
    <xf numFmtId="165" fontId="11" fillId="5" borderId="0" xfId="0" applyNumberFormat="1" applyFont="1" applyFill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/>
    </xf>
    <xf numFmtId="0" fontId="12" fillId="7" borderId="0" xfId="0" applyFont="1" applyFill="1"/>
    <xf numFmtId="0" fontId="12" fillId="7" borderId="0" xfId="0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44" fontId="9" fillId="7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7" borderId="0" xfId="0" applyFont="1" applyFill="1" applyAlignment="1">
      <alignment horizontal="left"/>
    </xf>
    <xf numFmtId="0" fontId="2" fillId="7" borderId="0" xfId="0" applyFont="1" applyFill="1" applyAlignment="1">
      <alignment horizontal="center" vertical="center"/>
    </xf>
    <xf numFmtId="7" fontId="9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instagram.com/unitedpipecorp" TargetMode="External"/><Relationship Id="rId7" Type="http://schemas.openxmlformats.org/officeDocument/2006/relationships/hyperlink" Target="https://merfi.sh/MerfishTwitterP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facebook.com/unitedpipecorp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linkedin.com/company/unitedpipecorp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unitedpip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7</xdr:row>
      <xdr:rowOff>38100</xdr:rowOff>
    </xdr:from>
    <xdr:to>
      <xdr:col>3</xdr:col>
      <xdr:colOff>116807</xdr:colOff>
      <xdr:row>9</xdr:row>
      <xdr:rowOff>15717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994FA85-99F6-42DB-9841-FF434EA03DB9}"/>
            </a:ext>
          </a:extLst>
        </xdr:cNvPr>
        <xdr:cNvGrpSpPr/>
      </xdr:nvGrpSpPr>
      <xdr:grpSpPr>
        <a:xfrm>
          <a:off x="304800" y="2190750"/>
          <a:ext cx="4688807" cy="358617"/>
          <a:chOff x="257175" y="2057400"/>
          <a:chExt cx="4688807" cy="358617"/>
        </a:xfrm>
      </xdr:grpSpPr>
      <xdr:pic>
        <xdr:nvPicPr>
          <xdr:cNvPr id="3" name="Picture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5A5726E-8040-2959-53FE-9BC5B2ED95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54506" y="2123021"/>
            <a:ext cx="213702" cy="191294"/>
          </a:xfrm>
          <a:prstGeom prst="rect">
            <a:avLst/>
          </a:prstGeom>
        </xdr:spPr>
      </xdr:pic>
      <xdr:pic>
        <xdr:nvPicPr>
          <xdr:cNvPr id="4" name="Picture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257D77C3-64D4-7347-ADD1-830F75FA9E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57175" y="2123737"/>
            <a:ext cx="215153" cy="192606"/>
          </a:xfrm>
          <a:prstGeom prst="rect">
            <a:avLst/>
          </a:prstGeom>
        </xdr:spPr>
      </xdr:pic>
      <xdr:pic>
        <xdr:nvPicPr>
          <xdr:cNvPr id="5" name="Picture 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9244D7EA-2F56-2805-0478-98CFC57A12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62576" y="2117222"/>
            <a:ext cx="219185" cy="191294"/>
          </a:xfrm>
          <a:prstGeom prst="rect">
            <a:avLst/>
          </a:prstGeom>
        </xdr:spPr>
      </xdr:pic>
      <xdr:pic>
        <xdr:nvPicPr>
          <xdr:cNvPr id="6" name="Picture 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F1B11C54-5416-40CF-9D39-1B0BA38E20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33539" y="2124152"/>
            <a:ext cx="213702" cy="191294"/>
          </a:xfrm>
          <a:prstGeom prst="rect">
            <a:avLst/>
          </a:prstGeom>
        </xdr:spPr>
      </xdr:pic>
      <xdr:sp macro="" textlink="">
        <xdr:nvSpPr>
          <xdr:cNvPr id="7" name="Text Box 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229B3062-00F3-1E04-CA76-B63A55A428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633" y="2058995"/>
            <a:ext cx="2042192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  WWW.UNITEDPIPE.COM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id="{253D56B2-B2D0-6F86-76EA-529D28A560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29151" y="2057400"/>
            <a:ext cx="1516831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</a:t>
            </a:r>
            <a:r>
              <a:rPr lang="en-US" sz="1200" b="1" kern="140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  </a:t>
            </a: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800.777.7473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9" name="Picture 8">
          <a:extLst>
            <a:ext uri="{FF2B5EF4-FFF2-40B4-BE49-F238E27FC236}">
              <a16:creationId xmlns:a16="http://schemas.microsoft.com/office/drawing/2014/main" id="{76524D74-B3F6-435D-8B97-6FD7CDC104F2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AE58C-1A0A-46D8-AFED-1349627210F8}">
  <sheetPr codeName="Sheet4">
    <tabColor theme="8"/>
    <pageSetUpPr fitToPage="1"/>
  </sheetPr>
  <dimension ref="A1:H58"/>
  <sheetViews>
    <sheetView tabSelected="1" workbookViewId="0">
      <selection activeCell="A10" sqref="A10:E10"/>
    </sheetView>
  </sheetViews>
  <sheetFormatPr defaultColWidth="0" defaultRowHeight="14.25" x14ac:dyDescent="0.2"/>
  <cols>
    <col min="1" max="1" width="12.140625" style="13" customWidth="1"/>
    <col min="2" max="2" width="42.85546875" style="13" bestFit="1" customWidth="1"/>
    <col min="3" max="3" width="18.140625" style="13" bestFit="1" customWidth="1"/>
    <col min="4" max="5" width="30.7109375" style="13" customWidth="1"/>
    <col min="6" max="8" width="1.28515625" style="13" customWidth="1"/>
    <col min="9" max="16384" width="9.140625" style="13" hidden="1"/>
  </cols>
  <sheetData>
    <row r="1" spans="1:8" s="3" customFormat="1" ht="80.099999999999994" customHeight="1" x14ac:dyDescent="0.2">
      <c r="A1" s="1"/>
      <c r="B1" s="1"/>
      <c r="C1" s="34" t="s">
        <v>0</v>
      </c>
      <c r="D1" s="34"/>
      <c r="E1" s="35"/>
      <c r="F1" s="2"/>
    </row>
    <row r="2" spans="1:8" s="3" customFormat="1" ht="15" customHeight="1" x14ac:dyDescent="0.2">
      <c r="A2" s="1"/>
      <c r="B2" s="1"/>
      <c r="C2" s="1"/>
      <c r="D2" s="4"/>
      <c r="E2" s="5" t="s">
        <v>1</v>
      </c>
    </row>
    <row r="3" spans="1:8" s="3" customFormat="1" ht="15" customHeight="1" x14ac:dyDescent="0.2">
      <c r="A3" s="1"/>
      <c r="B3" s="1"/>
      <c r="C3" s="1"/>
      <c r="D3" s="4"/>
      <c r="E3" s="4"/>
    </row>
    <row r="4" spans="1:8" s="3" customFormat="1" ht="15" customHeight="1" x14ac:dyDescent="0.2">
      <c r="A4" s="1"/>
      <c r="B4" s="1"/>
      <c r="C4" s="1"/>
      <c r="D4" s="6"/>
      <c r="E4" s="7" t="s">
        <v>54</v>
      </c>
      <c r="F4" s="8" t="s">
        <v>2</v>
      </c>
    </row>
    <row r="5" spans="1:8" s="3" customFormat="1" ht="15" customHeight="1" x14ac:dyDescent="0.2">
      <c r="A5" s="1"/>
      <c r="B5" s="1"/>
      <c r="C5" s="1"/>
      <c r="D5" s="6"/>
      <c r="E5" s="7" t="s">
        <v>55</v>
      </c>
    </row>
    <row r="6" spans="1:8" s="3" customFormat="1" ht="15" customHeight="1" x14ac:dyDescent="0.2">
      <c r="A6" s="1"/>
      <c r="B6" s="1"/>
      <c r="C6" s="1"/>
      <c r="D6" s="6"/>
      <c r="E6" s="7" t="s">
        <v>56</v>
      </c>
    </row>
    <row r="7" spans="1:8" s="3" customFormat="1" ht="15" customHeight="1" x14ac:dyDescent="0.2">
      <c r="A7" s="1"/>
      <c r="B7" s="1"/>
      <c r="C7" s="1"/>
      <c r="D7" s="7"/>
      <c r="E7" s="9"/>
    </row>
    <row r="8" spans="1:8" s="14" customFormat="1" ht="15" customHeight="1" x14ac:dyDescent="0.25">
      <c r="A8" s="36"/>
      <c r="B8" s="37"/>
      <c r="C8" s="38"/>
      <c r="D8" s="10" t="s">
        <v>3</v>
      </c>
      <c r="E8" s="11">
        <v>0</v>
      </c>
      <c r="F8" s="12"/>
      <c r="G8" s="13"/>
      <c r="H8" s="13"/>
    </row>
    <row r="9" spans="1:8" s="14" customFormat="1" ht="15" customHeight="1" x14ac:dyDescent="0.25">
      <c r="A9" s="39"/>
      <c r="B9" s="40"/>
      <c r="C9" s="41"/>
      <c r="D9" s="15" t="s">
        <v>4</v>
      </c>
      <c r="E9" s="16">
        <v>0</v>
      </c>
      <c r="F9" s="12"/>
      <c r="G9" s="13"/>
      <c r="H9" s="13"/>
    </row>
    <row r="10" spans="1:8" s="14" customFormat="1" ht="27.6" customHeight="1" x14ac:dyDescent="0.2">
      <c r="A10" s="42" t="s">
        <v>57</v>
      </c>
      <c r="B10" s="43"/>
      <c r="C10" s="43"/>
      <c r="D10" s="43"/>
      <c r="E10" s="44"/>
      <c r="F10" s="12"/>
      <c r="G10" s="13"/>
      <c r="H10" s="13"/>
    </row>
    <row r="11" spans="1:8" ht="15" x14ac:dyDescent="0.25">
      <c r="A11" s="17" t="s">
        <v>5</v>
      </c>
      <c r="B11" s="18" t="s">
        <v>6</v>
      </c>
      <c r="C11" s="19" t="s">
        <v>7</v>
      </c>
      <c r="D11" s="17" t="s">
        <v>8</v>
      </c>
      <c r="E11" s="20" t="s">
        <v>9</v>
      </c>
      <c r="F11" s="12"/>
    </row>
    <row r="12" spans="1:8" ht="15" x14ac:dyDescent="0.25">
      <c r="A12" s="21" t="s">
        <v>10</v>
      </c>
      <c r="B12" s="22"/>
      <c r="C12" s="23"/>
      <c r="D12" s="24"/>
      <c r="E12" s="25"/>
      <c r="F12" s="12"/>
    </row>
    <row r="13" spans="1:8" x14ac:dyDescent="0.2">
      <c r="A13" s="26">
        <v>63127</v>
      </c>
      <c r="B13" s="27" t="s">
        <v>11</v>
      </c>
      <c r="C13" s="33">
        <v>23.36</v>
      </c>
      <c r="D13" s="29">
        <f t="shared" ref="D13:D24" si="0">$E$8</f>
        <v>0</v>
      </c>
      <c r="E13" s="28">
        <f t="shared" ref="E13:E24" si="1">C13*D13</f>
        <v>0</v>
      </c>
      <c r="F13" s="12"/>
    </row>
    <row r="14" spans="1:8" x14ac:dyDescent="0.2">
      <c r="A14" s="26">
        <v>63128</v>
      </c>
      <c r="B14" s="27" t="s">
        <v>12</v>
      </c>
      <c r="C14" s="33">
        <v>28.06</v>
      </c>
      <c r="D14" s="29">
        <f t="shared" si="0"/>
        <v>0</v>
      </c>
      <c r="E14" s="28">
        <f t="shared" si="1"/>
        <v>0</v>
      </c>
      <c r="F14" s="12"/>
    </row>
    <row r="15" spans="1:8" x14ac:dyDescent="0.2">
      <c r="A15" s="26">
        <v>63129</v>
      </c>
      <c r="B15" s="27" t="s">
        <v>13</v>
      </c>
      <c r="C15" s="33">
        <v>40.94</v>
      </c>
      <c r="D15" s="29">
        <f t="shared" si="0"/>
        <v>0</v>
      </c>
      <c r="E15" s="28">
        <f t="shared" si="1"/>
        <v>0</v>
      </c>
      <c r="F15" s="12"/>
    </row>
    <row r="16" spans="1:8" x14ac:dyDescent="0.2">
      <c r="A16" s="26">
        <v>63130</v>
      </c>
      <c r="B16" s="27" t="s">
        <v>14</v>
      </c>
      <c r="C16" s="33">
        <v>58.96</v>
      </c>
      <c r="D16" s="29">
        <f t="shared" si="0"/>
        <v>0</v>
      </c>
      <c r="E16" s="28">
        <f t="shared" si="1"/>
        <v>0</v>
      </c>
      <c r="F16" s="12"/>
    </row>
    <row r="17" spans="1:6" x14ac:dyDescent="0.2">
      <c r="A17" s="26">
        <v>63131</v>
      </c>
      <c r="B17" s="27" t="s">
        <v>15</v>
      </c>
      <c r="C17" s="33">
        <v>68.36</v>
      </c>
      <c r="D17" s="29">
        <f t="shared" si="0"/>
        <v>0</v>
      </c>
      <c r="E17" s="28">
        <f t="shared" si="1"/>
        <v>0</v>
      </c>
      <c r="F17" s="12"/>
    </row>
    <row r="18" spans="1:6" x14ac:dyDescent="0.2">
      <c r="A18" s="26">
        <v>63132</v>
      </c>
      <c r="B18" s="27" t="s">
        <v>16</v>
      </c>
      <c r="C18" s="33">
        <v>85.23</v>
      </c>
      <c r="D18" s="29">
        <f t="shared" si="0"/>
        <v>0</v>
      </c>
      <c r="E18" s="28">
        <f t="shared" si="1"/>
        <v>0</v>
      </c>
      <c r="F18" s="12"/>
    </row>
    <row r="19" spans="1:6" x14ac:dyDescent="0.2">
      <c r="A19" s="26">
        <v>63133</v>
      </c>
      <c r="B19" s="27" t="s">
        <v>17</v>
      </c>
      <c r="C19" s="33">
        <v>133.6</v>
      </c>
      <c r="D19" s="29">
        <f t="shared" si="0"/>
        <v>0</v>
      </c>
      <c r="E19" s="28">
        <f t="shared" si="1"/>
        <v>0</v>
      </c>
      <c r="F19" s="12"/>
    </row>
    <row r="20" spans="1:6" x14ac:dyDescent="0.2">
      <c r="A20" s="26">
        <v>63124</v>
      </c>
      <c r="B20" s="27" t="s">
        <v>18</v>
      </c>
      <c r="C20" s="33">
        <v>163.18</v>
      </c>
      <c r="D20" s="29">
        <f t="shared" si="0"/>
        <v>0</v>
      </c>
      <c r="E20" s="28">
        <f t="shared" si="1"/>
        <v>0</v>
      </c>
      <c r="F20" s="12"/>
    </row>
    <row r="21" spans="1:6" x14ac:dyDescent="0.2">
      <c r="A21" s="26">
        <v>63134</v>
      </c>
      <c r="B21" s="27" t="s">
        <v>19</v>
      </c>
      <c r="C21" s="33">
        <v>207.12</v>
      </c>
      <c r="D21" s="29">
        <f t="shared" si="0"/>
        <v>0</v>
      </c>
      <c r="E21" s="28">
        <f t="shared" si="1"/>
        <v>0</v>
      </c>
      <c r="F21" s="12"/>
    </row>
    <row r="22" spans="1:6" x14ac:dyDescent="0.2">
      <c r="A22" s="26">
        <v>63135</v>
      </c>
      <c r="B22" s="13" t="s">
        <v>20</v>
      </c>
      <c r="C22" s="33">
        <v>234</v>
      </c>
      <c r="D22" s="29">
        <f t="shared" si="0"/>
        <v>0</v>
      </c>
      <c r="E22" s="28">
        <f t="shared" si="1"/>
        <v>0</v>
      </c>
      <c r="F22" s="12"/>
    </row>
    <row r="23" spans="1:6" x14ac:dyDescent="0.2">
      <c r="A23" s="26">
        <v>63136</v>
      </c>
      <c r="B23" s="13" t="s">
        <v>21</v>
      </c>
      <c r="C23" s="33">
        <v>330.52</v>
      </c>
      <c r="D23" s="29">
        <f t="shared" si="0"/>
        <v>0</v>
      </c>
      <c r="E23" s="28">
        <f t="shared" si="1"/>
        <v>0</v>
      </c>
      <c r="F23" s="12"/>
    </row>
    <row r="24" spans="1:6" x14ac:dyDescent="0.2">
      <c r="A24" s="26">
        <v>63137</v>
      </c>
      <c r="B24" s="13" t="s">
        <v>22</v>
      </c>
      <c r="C24" s="33">
        <v>432.3</v>
      </c>
      <c r="D24" s="29">
        <f t="shared" si="0"/>
        <v>0</v>
      </c>
      <c r="E24" s="28">
        <f t="shared" si="1"/>
        <v>0</v>
      </c>
      <c r="F24" s="12"/>
    </row>
    <row r="25" spans="1:6" x14ac:dyDescent="0.2">
      <c r="A25" s="26"/>
      <c r="C25" s="26"/>
      <c r="D25" s="30"/>
      <c r="E25" s="30"/>
      <c r="F25" s="12"/>
    </row>
    <row r="26" spans="1:6" ht="15" x14ac:dyDescent="0.25">
      <c r="A26" s="31" t="s">
        <v>23</v>
      </c>
      <c r="B26" s="22"/>
      <c r="C26" s="23"/>
      <c r="D26" s="32"/>
      <c r="E26" s="32"/>
      <c r="F26" s="12"/>
    </row>
    <row r="27" spans="1:6" x14ac:dyDescent="0.2">
      <c r="A27" s="26">
        <v>69111</v>
      </c>
      <c r="B27" s="27" t="s">
        <v>24</v>
      </c>
      <c r="C27" s="33">
        <v>23.36</v>
      </c>
      <c r="D27" s="29">
        <f t="shared" ref="D27:D38" si="2">$E$8</f>
        <v>0</v>
      </c>
      <c r="E27" s="28">
        <f t="shared" ref="E27:E38" si="3">C27*D27</f>
        <v>0</v>
      </c>
      <c r="F27" s="12"/>
    </row>
    <row r="28" spans="1:6" x14ac:dyDescent="0.2">
      <c r="A28" s="26">
        <v>65328</v>
      </c>
      <c r="B28" s="27" t="s">
        <v>25</v>
      </c>
      <c r="C28" s="33">
        <v>28.06</v>
      </c>
      <c r="D28" s="29">
        <f t="shared" si="2"/>
        <v>0</v>
      </c>
      <c r="E28" s="28">
        <f t="shared" si="3"/>
        <v>0</v>
      </c>
      <c r="F28" s="12"/>
    </row>
    <row r="29" spans="1:6" x14ac:dyDescent="0.2">
      <c r="A29" s="26">
        <v>65329</v>
      </c>
      <c r="B29" s="27" t="s">
        <v>26</v>
      </c>
      <c r="C29" s="33">
        <v>40.94</v>
      </c>
      <c r="D29" s="29">
        <f t="shared" si="2"/>
        <v>0</v>
      </c>
      <c r="E29" s="28">
        <f t="shared" si="3"/>
        <v>0</v>
      </c>
      <c r="F29" s="12"/>
    </row>
    <row r="30" spans="1:6" x14ac:dyDescent="0.2">
      <c r="A30" s="26">
        <v>65330</v>
      </c>
      <c r="B30" s="27" t="s">
        <v>27</v>
      </c>
      <c r="C30" s="33">
        <v>58.96</v>
      </c>
      <c r="D30" s="29">
        <f t="shared" si="2"/>
        <v>0</v>
      </c>
      <c r="E30" s="28">
        <f t="shared" si="3"/>
        <v>0</v>
      </c>
      <c r="F30" s="12"/>
    </row>
    <row r="31" spans="1:6" x14ac:dyDescent="0.2">
      <c r="A31" s="26">
        <v>64736</v>
      </c>
      <c r="B31" s="27" t="s">
        <v>28</v>
      </c>
      <c r="C31" s="33">
        <v>68.36</v>
      </c>
      <c r="D31" s="29">
        <f t="shared" si="2"/>
        <v>0</v>
      </c>
      <c r="E31" s="28">
        <f t="shared" si="3"/>
        <v>0</v>
      </c>
      <c r="F31" s="12"/>
    </row>
    <row r="32" spans="1:6" x14ac:dyDescent="0.2">
      <c r="A32" s="26">
        <v>63569</v>
      </c>
      <c r="B32" s="27" t="s">
        <v>29</v>
      </c>
      <c r="C32" s="33">
        <v>85.23</v>
      </c>
      <c r="D32" s="29">
        <f t="shared" si="2"/>
        <v>0</v>
      </c>
      <c r="E32" s="28">
        <f t="shared" si="3"/>
        <v>0</v>
      </c>
      <c r="F32" s="12"/>
    </row>
    <row r="33" spans="1:6" x14ac:dyDescent="0.2">
      <c r="A33" s="26">
        <v>66041</v>
      </c>
      <c r="B33" s="27" t="s">
        <v>30</v>
      </c>
      <c r="C33" s="33">
        <v>133.6</v>
      </c>
      <c r="D33" s="29">
        <f t="shared" si="2"/>
        <v>0</v>
      </c>
      <c r="E33" s="28">
        <f t="shared" si="3"/>
        <v>0</v>
      </c>
      <c r="F33" s="12"/>
    </row>
    <row r="34" spans="1:6" x14ac:dyDescent="0.2">
      <c r="A34" s="26">
        <v>63570</v>
      </c>
      <c r="B34" s="27" t="s">
        <v>31</v>
      </c>
      <c r="C34" s="33">
        <v>163.18</v>
      </c>
      <c r="D34" s="29">
        <f t="shared" si="2"/>
        <v>0</v>
      </c>
      <c r="E34" s="28">
        <f t="shared" si="3"/>
        <v>0</v>
      </c>
      <c r="F34" s="12"/>
    </row>
    <row r="35" spans="1:6" x14ac:dyDescent="0.2">
      <c r="A35" s="26">
        <v>66043</v>
      </c>
      <c r="B35" s="27" t="s">
        <v>32</v>
      </c>
      <c r="C35" s="33">
        <v>207.12</v>
      </c>
      <c r="D35" s="29">
        <f t="shared" si="2"/>
        <v>0</v>
      </c>
      <c r="E35" s="28">
        <f t="shared" si="3"/>
        <v>0</v>
      </c>
      <c r="F35" s="12"/>
    </row>
    <row r="36" spans="1:6" x14ac:dyDescent="0.2">
      <c r="A36" s="26">
        <v>63571</v>
      </c>
      <c r="B36" s="27" t="s">
        <v>33</v>
      </c>
      <c r="C36" s="33">
        <v>234</v>
      </c>
      <c r="D36" s="29">
        <f t="shared" si="2"/>
        <v>0</v>
      </c>
      <c r="E36" s="28">
        <f t="shared" si="3"/>
        <v>0</v>
      </c>
      <c r="F36" s="12"/>
    </row>
    <row r="37" spans="1:6" x14ac:dyDescent="0.2">
      <c r="A37" s="26">
        <v>64731</v>
      </c>
      <c r="B37" s="27" t="s">
        <v>34</v>
      </c>
      <c r="C37" s="33">
        <v>330.52</v>
      </c>
      <c r="D37" s="29">
        <f t="shared" si="2"/>
        <v>0</v>
      </c>
      <c r="E37" s="28">
        <f t="shared" si="3"/>
        <v>0</v>
      </c>
      <c r="F37" s="12"/>
    </row>
    <row r="38" spans="1:6" x14ac:dyDescent="0.2">
      <c r="A38" s="26">
        <v>64409</v>
      </c>
      <c r="B38" s="27" t="s">
        <v>35</v>
      </c>
      <c r="C38" s="33">
        <v>432.3</v>
      </c>
      <c r="D38" s="29">
        <f t="shared" si="2"/>
        <v>0</v>
      </c>
      <c r="E38" s="28">
        <f t="shared" si="3"/>
        <v>0</v>
      </c>
      <c r="F38" s="12"/>
    </row>
    <row r="39" spans="1:6" x14ac:dyDescent="0.2">
      <c r="A39" s="26"/>
      <c r="C39" s="26"/>
      <c r="D39" s="29"/>
      <c r="E39" s="28"/>
      <c r="F39" s="12"/>
    </row>
    <row r="40" spans="1:6" ht="15" x14ac:dyDescent="0.25">
      <c r="A40" s="31" t="s">
        <v>36</v>
      </c>
      <c r="B40" s="22"/>
      <c r="C40" s="23"/>
      <c r="D40" s="32"/>
      <c r="E40" s="32"/>
      <c r="F40" s="12"/>
    </row>
    <row r="41" spans="1:6" x14ac:dyDescent="0.2">
      <c r="A41" s="26">
        <v>63514</v>
      </c>
      <c r="B41" s="27" t="s">
        <v>37</v>
      </c>
      <c r="C41" s="33">
        <v>35.71</v>
      </c>
      <c r="D41" s="29">
        <f t="shared" ref="D41:D52" si="4">$E$9</f>
        <v>0</v>
      </c>
      <c r="E41" s="28">
        <f t="shared" ref="E41:E52" si="5">C41*D41</f>
        <v>0</v>
      </c>
      <c r="F41" s="12"/>
    </row>
    <row r="42" spans="1:6" x14ac:dyDescent="0.2">
      <c r="A42" s="26">
        <v>63515</v>
      </c>
      <c r="B42" s="27" t="s">
        <v>38</v>
      </c>
      <c r="C42" s="33">
        <v>48.73</v>
      </c>
      <c r="D42" s="29">
        <f t="shared" si="4"/>
        <v>0</v>
      </c>
      <c r="E42" s="28">
        <f t="shared" si="5"/>
        <v>0</v>
      </c>
      <c r="F42" s="12"/>
    </row>
    <row r="43" spans="1:6" x14ac:dyDescent="0.2">
      <c r="A43" s="26">
        <v>63516</v>
      </c>
      <c r="B43" s="27" t="s">
        <v>39</v>
      </c>
      <c r="C43" s="33">
        <v>66.739999999999995</v>
      </c>
      <c r="D43" s="29">
        <f t="shared" si="4"/>
        <v>0</v>
      </c>
      <c r="E43" s="28">
        <f t="shared" si="5"/>
        <v>0</v>
      </c>
      <c r="F43" s="12"/>
    </row>
    <row r="44" spans="1:6" x14ac:dyDescent="0.2">
      <c r="A44" s="26">
        <v>63517</v>
      </c>
      <c r="B44" s="27" t="s">
        <v>40</v>
      </c>
      <c r="C44" s="33">
        <v>88.03</v>
      </c>
      <c r="D44" s="29">
        <f t="shared" si="4"/>
        <v>0</v>
      </c>
      <c r="E44" s="28">
        <f t="shared" si="5"/>
        <v>0</v>
      </c>
      <c r="F44" s="12"/>
    </row>
    <row r="45" spans="1:6" x14ac:dyDescent="0.2">
      <c r="A45" s="26">
        <v>63518</v>
      </c>
      <c r="B45" s="27" t="s">
        <v>41</v>
      </c>
      <c r="C45" s="33">
        <v>104.64</v>
      </c>
      <c r="D45" s="29">
        <f t="shared" si="4"/>
        <v>0</v>
      </c>
      <c r="E45" s="28">
        <f t="shared" si="5"/>
        <v>0</v>
      </c>
      <c r="F45" s="12"/>
    </row>
    <row r="46" spans="1:6" x14ac:dyDescent="0.2">
      <c r="A46" s="26">
        <v>63333</v>
      </c>
      <c r="B46" s="27" t="s">
        <v>42</v>
      </c>
      <c r="C46" s="33">
        <v>135.52000000000001</v>
      </c>
      <c r="D46" s="29">
        <f t="shared" si="4"/>
        <v>0</v>
      </c>
      <c r="E46" s="28">
        <f t="shared" si="5"/>
        <v>0</v>
      </c>
      <c r="F46" s="12"/>
    </row>
    <row r="47" spans="1:6" x14ac:dyDescent="0.2">
      <c r="A47" s="26">
        <v>63342</v>
      </c>
      <c r="B47" s="27" t="s">
        <v>43</v>
      </c>
      <c r="C47" s="33">
        <v>201.08</v>
      </c>
      <c r="D47" s="29">
        <f t="shared" si="4"/>
        <v>0</v>
      </c>
      <c r="E47" s="28">
        <f t="shared" si="5"/>
        <v>0</v>
      </c>
      <c r="F47" s="12"/>
    </row>
    <row r="48" spans="1:6" x14ac:dyDescent="0.2">
      <c r="A48" s="26">
        <v>63332</v>
      </c>
      <c r="B48" s="27" t="s">
        <v>44</v>
      </c>
      <c r="C48" s="33">
        <v>242.35</v>
      </c>
      <c r="D48" s="29">
        <f t="shared" si="4"/>
        <v>0</v>
      </c>
      <c r="E48" s="28">
        <f t="shared" si="5"/>
        <v>0</v>
      </c>
      <c r="F48" s="12"/>
    </row>
    <row r="49" spans="1:6" x14ac:dyDescent="0.2">
      <c r="A49" s="26">
        <v>64618</v>
      </c>
      <c r="B49" s="27" t="s">
        <v>45</v>
      </c>
      <c r="C49" s="33">
        <v>359.29</v>
      </c>
      <c r="D49" s="29">
        <f t="shared" si="4"/>
        <v>0</v>
      </c>
      <c r="E49" s="28">
        <f t="shared" si="5"/>
        <v>0</v>
      </c>
      <c r="F49" s="12"/>
    </row>
    <row r="50" spans="1:6" x14ac:dyDescent="0.2">
      <c r="A50" s="26">
        <v>63513</v>
      </c>
      <c r="B50" s="27" t="s">
        <v>46</v>
      </c>
      <c r="C50" s="33">
        <v>386.45</v>
      </c>
      <c r="D50" s="29">
        <f t="shared" si="4"/>
        <v>0</v>
      </c>
      <c r="E50" s="28">
        <f t="shared" si="5"/>
        <v>0</v>
      </c>
      <c r="F50" s="12"/>
    </row>
    <row r="51" spans="1:6" x14ac:dyDescent="0.2">
      <c r="A51" s="26">
        <v>63788</v>
      </c>
      <c r="B51" s="27" t="s">
        <v>47</v>
      </c>
      <c r="C51" s="33">
        <v>564.66999999999996</v>
      </c>
      <c r="D51" s="29">
        <f t="shared" si="4"/>
        <v>0</v>
      </c>
      <c r="E51" s="28">
        <f t="shared" si="5"/>
        <v>0</v>
      </c>
      <c r="F51" s="12"/>
    </row>
    <row r="52" spans="1:6" x14ac:dyDescent="0.2">
      <c r="A52" s="26">
        <v>66160</v>
      </c>
      <c r="B52" s="27" t="s">
        <v>48</v>
      </c>
      <c r="C52" s="33">
        <v>797.46</v>
      </c>
      <c r="D52" s="29">
        <f t="shared" si="4"/>
        <v>0</v>
      </c>
      <c r="E52" s="28">
        <f t="shared" si="5"/>
        <v>0</v>
      </c>
      <c r="F52" s="12"/>
    </row>
    <row r="53" spans="1:6" x14ac:dyDescent="0.2">
      <c r="A53" s="26"/>
      <c r="F53" s="12"/>
    </row>
    <row r="54" spans="1:6" ht="15" x14ac:dyDescent="0.25">
      <c r="A54" s="31" t="s">
        <v>49</v>
      </c>
      <c r="B54" s="22"/>
      <c r="C54" s="23"/>
      <c r="D54" s="32"/>
      <c r="E54" s="32"/>
      <c r="F54" s="12"/>
    </row>
    <row r="55" spans="1:6" x14ac:dyDescent="0.2">
      <c r="A55" s="26">
        <v>66710</v>
      </c>
      <c r="B55" s="27" t="s">
        <v>50</v>
      </c>
      <c r="C55" s="33">
        <v>104.64</v>
      </c>
      <c r="D55" s="29">
        <f>$E$9</f>
        <v>0</v>
      </c>
      <c r="E55" s="28">
        <f>C55*D55</f>
        <v>0</v>
      </c>
      <c r="F55" s="12"/>
    </row>
    <row r="56" spans="1:6" x14ac:dyDescent="0.2">
      <c r="A56" s="26">
        <v>66712</v>
      </c>
      <c r="B56" s="27" t="s">
        <v>51</v>
      </c>
      <c r="C56" s="33">
        <v>135.52000000000001</v>
      </c>
      <c r="D56" s="29">
        <f>$E$9</f>
        <v>0</v>
      </c>
      <c r="E56" s="28">
        <f>C56*D56</f>
        <v>0</v>
      </c>
      <c r="F56" s="12"/>
    </row>
    <row r="57" spans="1:6" x14ac:dyDescent="0.2">
      <c r="A57" s="26">
        <v>66713</v>
      </c>
      <c r="B57" s="27" t="s">
        <v>52</v>
      </c>
      <c r="C57" s="33">
        <v>242.35</v>
      </c>
      <c r="D57" s="29">
        <f>$E$9</f>
        <v>0</v>
      </c>
      <c r="E57" s="28">
        <f>C57*D57</f>
        <v>0</v>
      </c>
      <c r="F57" s="12"/>
    </row>
    <row r="58" spans="1:6" x14ac:dyDescent="0.2">
      <c r="A58" s="26">
        <v>64861</v>
      </c>
      <c r="B58" s="27" t="s">
        <v>53</v>
      </c>
      <c r="C58" s="33">
        <v>386.45</v>
      </c>
      <c r="D58" s="29">
        <f>$E$9</f>
        <v>0</v>
      </c>
      <c r="E58" s="28">
        <f>C58*D58</f>
        <v>0</v>
      </c>
      <c r="F58" s="12"/>
    </row>
  </sheetData>
  <mergeCells count="3">
    <mergeCell ref="C1:E1"/>
    <mergeCell ref="A8:C9"/>
    <mergeCell ref="A10:E10"/>
  </mergeCells>
  <pageMargins left="0.7" right="0.7" top="0.75" bottom="0.75" header="0.3" footer="0.3"/>
  <pageSetup scale="6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DC555D-7CA6-4307-92FE-2AD8FA54AC3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3F68D2-D8D4-4714-B073-DE8DE9829A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F6FF8-5EE2-4E08-B05F-5D3AD7D10B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Central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2026-02-27T16:26:53Z</dcterms:created>
  <dcterms:modified xsi:type="dcterms:W3CDTF">2026-02-27T17:33:44Z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