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PVC Conduit/New List 7.28.26/"/>
    </mc:Choice>
  </mc:AlternateContent>
  <xr:revisionPtr revIDLastSave="0" documentId="8_{EAC41AFA-3080-4DD0-B237-71A98B2D95D8}" xr6:coauthVersionLast="47" xr6:coauthVersionMax="47" xr10:uidLastSave="{00000000-0000-0000-0000-000000000000}"/>
  <bookViews>
    <workbookView xWindow="-120" yWindow="-120" windowWidth="29040" windowHeight="15720" xr2:uid="{896209AC-1FC3-4E90-AC77-4C70BEEF854F}"/>
  </bookViews>
  <sheets>
    <sheet name="Excel Ea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8" i="2" l="1"/>
  <c r="E58" i="2"/>
  <c r="D57" i="2"/>
  <c r="E57" i="2"/>
  <c r="D56" i="2"/>
  <c r="E56" i="2"/>
  <c r="D55" i="2"/>
  <c r="E55" i="2"/>
  <c r="D52" i="2"/>
  <c r="E52" i="2"/>
  <c r="D51" i="2"/>
  <c r="E51" i="2"/>
  <c r="D50" i="2"/>
  <c r="E50" i="2"/>
  <c r="D49" i="2"/>
  <c r="E49" i="2"/>
  <c r="D48" i="2"/>
  <c r="E48" i="2"/>
  <c r="D47" i="2"/>
  <c r="E47" i="2"/>
  <c r="D46" i="2"/>
  <c r="E46" i="2"/>
  <c r="D45" i="2"/>
  <c r="E45" i="2"/>
  <c r="D44" i="2"/>
  <c r="E44" i="2"/>
  <c r="D43" i="2"/>
  <c r="E43" i="2"/>
  <c r="D42" i="2"/>
  <c r="E42" i="2"/>
  <c r="D41" i="2"/>
  <c r="E41" i="2"/>
  <c r="D38" i="2"/>
  <c r="E38" i="2"/>
  <c r="D37" i="2"/>
  <c r="E37" i="2"/>
  <c r="D36" i="2"/>
  <c r="E36" i="2"/>
  <c r="D35" i="2"/>
  <c r="E35" i="2"/>
  <c r="D34" i="2"/>
  <c r="E34" i="2"/>
  <c r="D33" i="2"/>
  <c r="E33" i="2"/>
  <c r="D32" i="2"/>
  <c r="E32" i="2"/>
  <c r="D31" i="2"/>
  <c r="E31" i="2"/>
  <c r="D30" i="2"/>
  <c r="E30" i="2"/>
  <c r="D29" i="2"/>
  <c r="E29" i="2"/>
  <c r="D28" i="2"/>
  <c r="E28" i="2"/>
  <c r="D27" i="2"/>
  <c r="E27" i="2"/>
  <c r="D24" i="2"/>
  <c r="E24" i="2"/>
  <c r="D23" i="2"/>
  <c r="E23" i="2"/>
  <c r="D22" i="2"/>
  <c r="E22" i="2"/>
  <c r="D21" i="2"/>
  <c r="E21" i="2"/>
  <c r="D20" i="2"/>
  <c r="E20" i="2"/>
  <c r="D19" i="2"/>
  <c r="E19" i="2"/>
  <c r="D18" i="2"/>
  <c r="E18" i="2"/>
  <c r="D17" i="2"/>
  <c r="E17" i="2"/>
  <c r="D16" i="2"/>
  <c r="E16" i="2"/>
  <c r="D15" i="2"/>
  <c r="E15" i="2"/>
  <c r="D14" i="2"/>
  <c r="E14" i="2"/>
  <c r="D13" i="2"/>
  <c r="E13" i="2"/>
</calcChain>
</file>

<file path=xl/sharedStrings.xml><?xml version="1.0" encoding="utf-8"?>
<sst xmlns="http://schemas.openxmlformats.org/spreadsheetml/2006/main" count="59" uniqueCount="59">
  <si>
    <t>PVC CONDUIT</t>
  </si>
  <si>
    <t>FOR CUSTOMERS SERVED FROM DISTRIBUTION CENTERS IN MA, PA, OH, NC, AL, Fl, TX</t>
  </si>
  <si>
    <t>PC-NORTH-</t>
  </si>
  <si>
    <t>UNITEDPIPE.COM | 800.777.7473</t>
  </si>
  <si>
    <t xml:space="preserve">    YOUR SCH40 Multiplier►</t>
  </si>
  <si>
    <t xml:space="preserve"> YOUR SCH80 Multiplier►</t>
  </si>
  <si>
    <t>Bundle quantities in parentheses. Call you sales person for your multiplier. Prices listed per hundred foot (CFT).</t>
  </si>
  <si>
    <t>Item ID#</t>
  </si>
  <si>
    <t>Description</t>
  </si>
  <si>
    <t>LIST Price (CFT)</t>
  </si>
  <si>
    <t>Your Multiplier</t>
  </si>
  <si>
    <t>NET Price (CFT)</t>
  </si>
  <si>
    <t>PVC Conduit - Bell End (BE) SCH40 x 10’</t>
  </si>
  <si>
    <t>1/2 IN PVC CONDUIT SH40 x 10 FT (600)</t>
  </si>
  <si>
    <t>3/4 IN PVC CONDUIT SH40 x 10 FT (440)</t>
  </si>
  <si>
    <t>1 IN PVC CONDUIT SH40 x 10 FT (360)</t>
  </si>
  <si>
    <t>1-1/4 IN PVC CONDUIT SH40 x 10 FT (330)</t>
  </si>
  <si>
    <t>1-1/2 IN PVC CONDUIT SH40 x 10 FT (225)</t>
  </si>
  <si>
    <t>2 IN PVC CONDUIT SH40 x 10 FT (140)</t>
  </si>
  <si>
    <t>2-1/2 IN PVC CONDUIT SH40 x 10 FT (93)</t>
  </si>
  <si>
    <t>3 IN PVC CONDUIT SH40 x 10 FT (88)</t>
  </si>
  <si>
    <t>3-1/2 IN PVC CONDUIT SH40 x 10 FT (63)</t>
  </si>
  <si>
    <t>4 IN PVC CONDUIT SH40 x 10 FT (57)</t>
  </si>
  <si>
    <t>5 IN PVC CONDUIT SH40 x 10 FT (38)</t>
  </si>
  <si>
    <t>6 IN PVC CONDUIT SH40 x 10 FT (26)</t>
  </si>
  <si>
    <t>PVC Conduit - Bell End (BE) SCH40 x 20’</t>
  </si>
  <si>
    <t>1/2 IN PVC CONDUIT SH40 x 20 FT (600)</t>
  </si>
  <si>
    <t>3/4 IN PVC CONDUIT SH40 x 20 FT (440)</t>
  </si>
  <si>
    <t>1 IN PVC CONDUIT SH40 x 20 FT (360)</t>
  </si>
  <si>
    <t>1-1/4 IN PVC CONDUIT SH40 x 20 FT (330)</t>
  </si>
  <si>
    <t>1-1/2 IN PVC CONDUIT SH40 x 20 FT (225)</t>
  </si>
  <si>
    <t>2 IN PVC CONDUIT SH40 x 20 FT (140)</t>
  </si>
  <si>
    <t>2-1/2 IN PVC CONDUIT SH40 x 20 FT (93)</t>
  </si>
  <si>
    <t>3 IN PVC CONDUIT SH40 x 20 FT (88)</t>
  </si>
  <si>
    <t>3-1/2 IN PVC CONDUIT SH40 x 20 FT (63)</t>
  </si>
  <si>
    <t>4 IN PVC CONDUIT SH40 x 20 FT (57)</t>
  </si>
  <si>
    <t>5 IN PVC CONDUIT SH40 x 20 FT (38)</t>
  </si>
  <si>
    <t>6 IN PVC CONDUIT SH40 x 20 FT (26)</t>
  </si>
  <si>
    <t>PVC Conduit - Bell End (BE) SCH80 x 10’</t>
  </si>
  <si>
    <t>1/2 IN PVC CONDUIT SH80 x 10 FT (600)</t>
  </si>
  <si>
    <t>3/4 IN PVC CONDUIT SH80 x 10 FT (440)</t>
  </si>
  <si>
    <t>1 IN PVC CONDUIT SH80 x 10 FT (360)</t>
  </si>
  <si>
    <t>1-1/4 IN PVC CONDUIT SH80 x 10 FT(330)</t>
  </si>
  <si>
    <t>1-1/2 IN PVC CONDUIT SH80 x 10 FT(225)</t>
  </si>
  <si>
    <t>2 IN PVC CONDUIT SH80 x 10 FT (140)</t>
  </si>
  <si>
    <t>2-1/2 IN PVC CONDUIT SH80 x 10 FT (93)</t>
  </si>
  <si>
    <t>3 IN PVC CONDUIT SH80 x 10 FT (88)</t>
  </si>
  <si>
    <t>3-1/2 IN PVC CONDUIT SH80 x 10 FT (63)</t>
  </si>
  <si>
    <t>4 IN PVC CONDUIT SH80 x 10 FT (57)</t>
  </si>
  <si>
    <t>5 IN PVC CONDUIT SH80 x 10 FT (38)</t>
  </si>
  <si>
    <t>6 IN PVC CONDUIT SH80 x 10 FT (26)</t>
  </si>
  <si>
    <t>PVC Conduit - Bell End (BE) SCH80 x 20’</t>
  </si>
  <si>
    <t>1-1/2 IN PVC CONDUIT SH80 x 20 FT(225)</t>
  </si>
  <si>
    <t>2 IN PVC CONDUIT SH80 x 20 FT (140)</t>
  </si>
  <si>
    <t>3 IN PVC CONDUIT SH80 x 20 FT (88)</t>
  </si>
  <si>
    <t>4 IN PVC CONDUIT SH80 x 20 FT (57)</t>
  </si>
  <si>
    <t>PC-NORTH-080326</t>
  </si>
  <si>
    <t>Effective: August 3, 2026</t>
  </si>
  <si>
    <t>Supersedes: PC-NORTH-033026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</si>
</sst>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 vertical="top" wrapText="1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right" vertical="center"/>
    </xf>
    <xf numFmtId="164" fontId="7" fillId="4" borderId="4" xfId="1" applyNumberFormat="1" applyFont="1" applyFill="1" applyBorder="1" applyAlignment="1">
      <alignment horizontal="center"/>
    </xf>
    <xf numFmtId="0" fontId="8" fillId="0" borderId="2" xfId="0" applyFont="1" applyBorder="1"/>
    <xf numFmtId="0" fontId="8" fillId="0" borderId="0" xfId="0" applyFont="1"/>
    <xf numFmtId="0" fontId="8" fillId="3" borderId="0" xfId="0" applyFont="1" applyFill="1"/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 vertical="center"/>
    </xf>
    <xf numFmtId="164" fontId="7" fillId="4" borderId="8" xfId="1" applyNumberFormat="1" applyFont="1" applyFill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/>
    </xf>
    <xf numFmtId="165" fontId="10" fillId="5" borderId="0" xfId="0" applyNumberFormat="1" applyFont="1" applyFill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left"/>
    </xf>
    <xf numFmtId="0" fontId="11" fillId="7" borderId="0" xfId="0" applyFont="1" applyFill="1"/>
    <xf numFmtId="0" fontId="11" fillId="7" borderId="0" xfId="0" applyFont="1" applyFill="1" applyAlignment="1">
      <alignment horizontal="center"/>
    </xf>
    <xf numFmtId="164" fontId="8" fillId="7" borderId="0" xfId="0" applyNumberFormat="1" applyFont="1" applyFill="1" applyAlignment="1">
      <alignment horizontal="center"/>
    </xf>
    <xf numFmtId="44" fontId="8" fillId="7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1" fillId="7" borderId="0" xfId="0" applyFont="1" applyFill="1" applyAlignment="1">
      <alignment horizontal="left"/>
    </xf>
    <xf numFmtId="0" fontId="2" fillId="7" borderId="0" xfId="0" applyFont="1" applyFill="1" applyAlignment="1">
      <alignment horizontal="center" vertical="center"/>
    </xf>
    <xf numFmtId="7" fontId="8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457200</xdr:rowOff>
    </xdr:from>
    <xdr:ext cx="3966845" cy="1250806"/>
    <xdr:pic>
      <xdr:nvPicPr>
        <xdr:cNvPr id="2" name="Picture 1">
          <a:extLst>
            <a:ext uri="{FF2B5EF4-FFF2-40B4-BE49-F238E27FC236}">
              <a16:creationId xmlns:a16="http://schemas.microsoft.com/office/drawing/2014/main" id="{EC7E4395-5670-473F-A0B3-CCCB1053F5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1925" y="457200"/>
          <a:ext cx="3966845" cy="1250806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0F11-CB71-42FB-BAAB-0509E6360704}">
  <sheetPr codeName="Sheet2">
    <tabColor theme="8"/>
    <pageSetUpPr fitToPage="1"/>
  </sheetPr>
  <dimension ref="A1:H58"/>
  <sheetViews>
    <sheetView tabSelected="1" workbookViewId="0">
      <selection activeCell="A8" sqref="A8:C9"/>
    </sheetView>
  </sheetViews>
  <sheetFormatPr defaultColWidth="0" defaultRowHeight="14.25" x14ac:dyDescent="0.2"/>
  <cols>
    <col min="1" max="1" width="12.140625" style="16" customWidth="1"/>
    <col min="2" max="2" width="42.85546875" style="16" bestFit="1" customWidth="1"/>
    <col min="3" max="3" width="18.140625" style="16" bestFit="1" customWidth="1"/>
    <col min="4" max="4" width="26.85546875" style="16" bestFit="1" customWidth="1"/>
    <col min="5" max="5" width="22.140625" style="16" bestFit="1" customWidth="1"/>
    <col min="6" max="8" width="1.28515625" style="16" customWidth="1"/>
    <col min="9" max="16384" width="9.140625" style="16" hidden="1"/>
  </cols>
  <sheetData>
    <row r="1" spans="1:8" s="5" customFormat="1" ht="80.099999999999994" customHeight="1" x14ac:dyDescent="0.2">
      <c r="A1" s="1"/>
      <c r="B1" s="1"/>
      <c r="C1" s="2" t="s">
        <v>0</v>
      </c>
      <c r="D1" s="2"/>
      <c r="E1" s="3"/>
      <c r="F1" s="4"/>
    </row>
    <row r="2" spans="1:8" s="5" customFormat="1" ht="15" customHeight="1" x14ac:dyDescent="0.2">
      <c r="A2" s="1"/>
      <c r="B2" s="1"/>
      <c r="C2" s="1"/>
      <c r="D2" s="6" t="s">
        <v>1</v>
      </c>
      <c r="E2" s="6"/>
    </row>
    <row r="3" spans="1:8" s="5" customFormat="1" ht="15" customHeight="1" x14ac:dyDescent="0.2">
      <c r="A3" s="1"/>
      <c r="B3" s="1"/>
      <c r="C3" s="1"/>
      <c r="D3" s="6"/>
      <c r="E3" s="6"/>
    </row>
    <row r="4" spans="1:8" s="5" customFormat="1" ht="15" customHeight="1" x14ac:dyDescent="0.2">
      <c r="A4" s="1"/>
      <c r="B4" s="1"/>
      <c r="C4" s="1"/>
      <c r="D4" s="7"/>
      <c r="E4" s="8" t="s">
        <v>56</v>
      </c>
      <c r="F4" s="9" t="s">
        <v>2</v>
      </c>
    </row>
    <row r="5" spans="1:8" s="5" customFormat="1" ht="15" customHeight="1" x14ac:dyDescent="0.2">
      <c r="A5" s="1"/>
      <c r="B5" s="1"/>
      <c r="C5" s="1"/>
      <c r="D5" s="7"/>
      <c r="E5" s="8" t="s">
        <v>57</v>
      </c>
    </row>
    <row r="6" spans="1:8" s="5" customFormat="1" ht="15" customHeight="1" x14ac:dyDescent="0.2">
      <c r="A6" s="1"/>
      <c r="B6" s="1"/>
      <c r="C6" s="1"/>
      <c r="D6" s="7"/>
      <c r="E6" s="8" t="s">
        <v>58</v>
      </c>
    </row>
    <row r="7" spans="1:8" s="5" customFormat="1" ht="15" customHeight="1" x14ac:dyDescent="0.2">
      <c r="A7" s="1"/>
      <c r="B7" s="1"/>
      <c r="C7" s="1"/>
      <c r="D7" s="8"/>
      <c r="E7" s="10"/>
    </row>
    <row r="8" spans="1:8" s="17" customFormat="1" ht="15" customHeight="1" x14ac:dyDescent="0.25">
      <c r="A8" s="11" t="s">
        <v>3</v>
      </c>
      <c r="B8" s="11"/>
      <c r="C8" s="12"/>
      <c r="D8" s="13" t="s">
        <v>4</v>
      </c>
      <c r="E8" s="14">
        <v>0</v>
      </c>
      <c r="F8" s="15"/>
      <c r="G8" s="16"/>
      <c r="H8" s="16"/>
    </row>
    <row r="9" spans="1:8" s="17" customFormat="1" ht="15" customHeight="1" x14ac:dyDescent="0.25">
      <c r="A9" s="18"/>
      <c r="B9" s="18"/>
      <c r="C9" s="19"/>
      <c r="D9" s="20" t="s">
        <v>5</v>
      </c>
      <c r="E9" s="21">
        <v>0</v>
      </c>
      <c r="F9" s="15"/>
      <c r="G9" s="16"/>
      <c r="H9" s="16"/>
    </row>
    <row r="10" spans="1:8" s="17" customFormat="1" ht="27.6" customHeight="1" x14ac:dyDescent="0.2">
      <c r="A10" s="22" t="s">
        <v>6</v>
      </c>
      <c r="B10" s="23"/>
      <c r="C10" s="23"/>
      <c r="D10" s="23"/>
      <c r="E10" s="24"/>
      <c r="F10" s="15"/>
      <c r="G10" s="16"/>
      <c r="H10" s="16"/>
    </row>
    <row r="11" spans="1:8" ht="15" x14ac:dyDescent="0.25">
      <c r="A11" s="25" t="s">
        <v>7</v>
      </c>
      <c r="B11" s="26" t="s">
        <v>8</v>
      </c>
      <c r="C11" s="27" t="s">
        <v>9</v>
      </c>
      <c r="D11" s="25" t="s">
        <v>10</v>
      </c>
      <c r="E11" s="28" t="s">
        <v>11</v>
      </c>
      <c r="F11" s="15"/>
    </row>
    <row r="12" spans="1:8" ht="15" x14ac:dyDescent="0.25">
      <c r="A12" s="29" t="s">
        <v>12</v>
      </c>
      <c r="B12" s="30"/>
      <c r="C12" s="31"/>
      <c r="D12" s="32"/>
      <c r="E12" s="33"/>
      <c r="F12" s="15"/>
    </row>
    <row r="13" spans="1:8" x14ac:dyDescent="0.2">
      <c r="A13" s="34">
        <v>63127</v>
      </c>
      <c r="B13" s="35" t="s">
        <v>13</v>
      </c>
      <c r="C13" s="41">
        <v>26.04</v>
      </c>
      <c r="D13" s="37">
        <f t="shared" ref="D13:D24" si="0">$E$8</f>
        <v>0</v>
      </c>
      <c r="E13" s="36">
        <f t="shared" ref="E13:E24" si="1">C13*D13</f>
        <v>0</v>
      </c>
      <c r="F13" s="15"/>
    </row>
    <row r="14" spans="1:8" x14ac:dyDescent="0.2">
      <c r="A14" s="34">
        <v>63128</v>
      </c>
      <c r="B14" s="35" t="s">
        <v>14</v>
      </c>
      <c r="C14" s="41">
        <v>31.28</v>
      </c>
      <c r="D14" s="37">
        <f t="shared" si="0"/>
        <v>0</v>
      </c>
      <c r="E14" s="36">
        <f t="shared" si="1"/>
        <v>0</v>
      </c>
      <c r="F14" s="15"/>
    </row>
    <row r="15" spans="1:8" x14ac:dyDescent="0.2">
      <c r="A15" s="34">
        <v>63129</v>
      </c>
      <c r="B15" s="35" t="s">
        <v>15</v>
      </c>
      <c r="C15" s="41">
        <v>45.65</v>
      </c>
      <c r="D15" s="37">
        <f t="shared" si="0"/>
        <v>0</v>
      </c>
      <c r="E15" s="36">
        <f t="shared" si="1"/>
        <v>0</v>
      </c>
      <c r="F15" s="15"/>
    </row>
    <row r="16" spans="1:8" x14ac:dyDescent="0.2">
      <c r="A16" s="34">
        <v>63130</v>
      </c>
      <c r="B16" s="35" t="s">
        <v>16</v>
      </c>
      <c r="C16" s="41">
        <v>65.739999999999995</v>
      </c>
      <c r="D16" s="37">
        <f t="shared" si="0"/>
        <v>0</v>
      </c>
      <c r="E16" s="36">
        <f t="shared" si="1"/>
        <v>0</v>
      </c>
      <c r="F16" s="15"/>
    </row>
    <row r="17" spans="1:6" x14ac:dyDescent="0.2">
      <c r="A17" s="34">
        <v>63131</v>
      </c>
      <c r="B17" s="35" t="s">
        <v>17</v>
      </c>
      <c r="C17" s="41">
        <v>76.209999999999994</v>
      </c>
      <c r="D17" s="37">
        <f t="shared" si="0"/>
        <v>0</v>
      </c>
      <c r="E17" s="36">
        <f t="shared" si="1"/>
        <v>0</v>
      </c>
      <c r="F17" s="15"/>
    </row>
    <row r="18" spans="1:6" x14ac:dyDescent="0.2">
      <c r="A18" s="34">
        <v>63132</v>
      </c>
      <c r="B18" s="35" t="s">
        <v>18</v>
      </c>
      <c r="C18" s="41">
        <v>95.06</v>
      </c>
      <c r="D18" s="37">
        <f t="shared" si="0"/>
        <v>0</v>
      </c>
      <c r="E18" s="36">
        <f t="shared" si="1"/>
        <v>0</v>
      </c>
      <c r="F18" s="15"/>
    </row>
    <row r="19" spans="1:6" x14ac:dyDescent="0.2">
      <c r="A19" s="34">
        <v>63133</v>
      </c>
      <c r="B19" s="35" t="s">
        <v>19</v>
      </c>
      <c r="C19" s="41">
        <v>149</v>
      </c>
      <c r="D19" s="37">
        <f t="shared" si="0"/>
        <v>0</v>
      </c>
      <c r="E19" s="36">
        <f t="shared" si="1"/>
        <v>0</v>
      </c>
      <c r="F19" s="15"/>
    </row>
    <row r="20" spans="1:6" x14ac:dyDescent="0.2">
      <c r="A20" s="34">
        <v>63124</v>
      </c>
      <c r="B20" s="35" t="s">
        <v>20</v>
      </c>
      <c r="C20" s="41">
        <v>181.99</v>
      </c>
      <c r="D20" s="37">
        <f t="shared" si="0"/>
        <v>0</v>
      </c>
      <c r="E20" s="36">
        <f t="shared" si="1"/>
        <v>0</v>
      </c>
      <c r="F20" s="15"/>
    </row>
    <row r="21" spans="1:6" x14ac:dyDescent="0.2">
      <c r="A21" s="34">
        <v>63134</v>
      </c>
      <c r="B21" s="35" t="s">
        <v>21</v>
      </c>
      <c r="C21" s="41">
        <v>231</v>
      </c>
      <c r="D21" s="37">
        <f t="shared" si="0"/>
        <v>0</v>
      </c>
      <c r="E21" s="36">
        <f t="shared" si="1"/>
        <v>0</v>
      </c>
      <c r="F21" s="15"/>
    </row>
    <row r="22" spans="1:6" x14ac:dyDescent="0.2">
      <c r="A22" s="34">
        <v>63135</v>
      </c>
      <c r="B22" s="16" t="s">
        <v>22</v>
      </c>
      <c r="C22" s="41">
        <v>261</v>
      </c>
      <c r="D22" s="37">
        <f t="shared" si="0"/>
        <v>0</v>
      </c>
      <c r="E22" s="36">
        <f t="shared" si="1"/>
        <v>0</v>
      </c>
      <c r="F22" s="15"/>
    </row>
    <row r="23" spans="1:6" x14ac:dyDescent="0.2">
      <c r="A23" s="34">
        <v>63136</v>
      </c>
      <c r="B23" s="16" t="s">
        <v>23</v>
      </c>
      <c r="C23" s="41">
        <v>368.66</v>
      </c>
      <c r="D23" s="37">
        <f t="shared" si="0"/>
        <v>0</v>
      </c>
      <c r="E23" s="36">
        <f t="shared" si="1"/>
        <v>0</v>
      </c>
      <c r="F23" s="15"/>
    </row>
    <row r="24" spans="1:6" x14ac:dyDescent="0.2">
      <c r="A24" s="34">
        <v>63137</v>
      </c>
      <c r="B24" s="16" t="s">
        <v>24</v>
      </c>
      <c r="C24" s="41">
        <v>482.18</v>
      </c>
      <c r="D24" s="37">
        <f t="shared" si="0"/>
        <v>0</v>
      </c>
      <c r="E24" s="36">
        <f t="shared" si="1"/>
        <v>0</v>
      </c>
      <c r="F24" s="15"/>
    </row>
    <row r="25" spans="1:6" x14ac:dyDescent="0.2">
      <c r="A25" s="34"/>
      <c r="C25" s="34"/>
      <c r="D25" s="38"/>
      <c r="E25" s="38"/>
      <c r="F25" s="15"/>
    </row>
    <row r="26" spans="1:6" ht="15" x14ac:dyDescent="0.25">
      <c r="A26" s="39" t="s">
        <v>25</v>
      </c>
      <c r="B26" s="30"/>
      <c r="C26" s="31"/>
      <c r="D26" s="40"/>
      <c r="E26" s="40"/>
      <c r="F26" s="15"/>
    </row>
    <row r="27" spans="1:6" x14ac:dyDescent="0.2">
      <c r="A27" s="34">
        <v>69111</v>
      </c>
      <c r="B27" s="35" t="s">
        <v>26</v>
      </c>
      <c r="C27" s="41">
        <v>26.04</v>
      </c>
      <c r="D27" s="37">
        <f t="shared" ref="D27:D38" si="2">$E$8</f>
        <v>0</v>
      </c>
      <c r="E27" s="36">
        <f t="shared" ref="E27:E38" si="3">C27*D27</f>
        <v>0</v>
      </c>
      <c r="F27" s="15"/>
    </row>
    <row r="28" spans="1:6" x14ac:dyDescent="0.2">
      <c r="A28" s="34">
        <v>65328</v>
      </c>
      <c r="B28" s="35" t="s">
        <v>27</v>
      </c>
      <c r="C28" s="41">
        <v>31.28</v>
      </c>
      <c r="D28" s="37">
        <f t="shared" si="2"/>
        <v>0</v>
      </c>
      <c r="E28" s="36">
        <f t="shared" si="3"/>
        <v>0</v>
      </c>
      <c r="F28" s="15"/>
    </row>
    <row r="29" spans="1:6" x14ac:dyDescent="0.2">
      <c r="A29" s="34">
        <v>65329</v>
      </c>
      <c r="B29" s="35" t="s">
        <v>28</v>
      </c>
      <c r="C29" s="41">
        <v>45.65</v>
      </c>
      <c r="D29" s="37">
        <f t="shared" si="2"/>
        <v>0</v>
      </c>
      <c r="E29" s="36">
        <f t="shared" si="3"/>
        <v>0</v>
      </c>
      <c r="F29" s="15"/>
    </row>
    <row r="30" spans="1:6" x14ac:dyDescent="0.2">
      <c r="A30" s="34">
        <v>65330</v>
      </c>
      <c r="B30" s="35" t="s">
        <v>29</v>
      </c>
      <c r="C30" s="41">
        <v>65.739999999999995</v>
      </c>
      <c r="D30" s="37">
        <f t="shared" si="2"/>
        <v>0</v>
      </c>
      <c r="E30" s="36">
        <f t="shared" si="3"/>
        <v>0</v>
      </c>
      <c r="F30" s="15"/>
    </row>
    <row r="31" spans="1:6" x14ac:dyDescent="0.2">
      <c r="A31" s="34">
        <v>64736</v>
      </c>
      <c r="B31" s="35" t="s">
        <v>30</v>
      </c>
      <c r="C31" s="41">
        <v>76.209999999999994</v>
      </c>
      <c r="D31" s="37">
        <f t="shared" si="2"/>
        <v>0</v>
      </c>
      <c r="E31" s="36">
        <f t="shared" si="3"/>
        <v>0</v>
      </c>
      <c r="F31" s="15"/>
    </row>
    <row r="32" spans="1:6" x14ac:dyDescent="0.2">
      <c r="A32" s="34">
        <v>63569</v>
      </c>
      <c r="B32" s="35" t="s">
        <v>31</v>
      </c>
      <c r="C32" s="41">
        <v>95.06</v>
      </c>
      <c r="D32" s="37">
        <f t="shared" si="2"/>
        <v>0</v>
      </c>
      <c r="E32" s="36">
        <f t="shared" si="3"/>
        <v>0</v>
      </c>
      <c r="F32" s="15"/>
    </row>
    <row r="33" spans="1:6" x14ac:dyDescent="0.2">
      <c r="A33" s="34">
        <v>66041</v>
      </c>
      <c r="B33" s="35" t="s">
        <v>32</v>
      </c>
      <c r="C33" s="41">
        <v>149</v>
      </c>
      <c r="D33" s="37">
        <f t="shared" si="2"/>
        <v>0</v>
      </c>
      <c r="E33" s="36">
        <f t="shared" si="3"/>
        <v>0</v>
      </c>
      <c r="F33" s="15"/>
    </row>
    <row r="34" spans="1:6" x14ac:dyDescent="0.2">
      <c r="A34" s="34">
        <v>63570</v>
      </c>
      <c r="B34" s="35" t="s">
        <v>33</v>
      </c>
      <c r="C34" s="41">
        <v>181.99</v>
      </c>
      <c r="D34" s="37">
        <f t="shared" si="2"/>
        <v>0</v>
      </c>
      <c r="E34" s="36">
        <f t="shared" si="3"/>
        <v>0</v>
      </c>
      <c r="F34" s="15"/>
    </row>
    <row r="35" spans="1:6" x14ac:dyDescent="0.2">
      <c r="A35" s="34">
        <v>66043</v>
      </c>
      <c r="B35" s="35" t="s">
        <v>34</v>
      </c>
      <c r="C35" s="41">
        <v>231</v>
      </c>
      <c r="D35" s="37">
        <f t="shared" si="2"/>
        <v>0</v>
      </c>
      <c r="E35" s="36">
        <f t="shared" si="3"/>
        <v>0</v>
      </c>
      <c r="F35" s="15"/>
    </row>
    <row r="36" spans="1:6" x14ac:dyDescent="0.2">
      <c r="A36" s="34">
        <v>63571</v>
      </c>
      <c r="B36" s="35" t="s">
        <v>35</v>
      </c>
      <c r="C36" s="41">
        <v>261</v>
      </c>
      <c r="D36" s="37">
        <f t="shared" si="2"/>
        <v>0</v>
      </c>
      <c r="E36" s="36">
        <f t="shared" si="3"/>
        <v>0</v>
      </c>
      <c r="F36" s="15"/>
    </row>
    <row r="37" spans="1:6" x14ac:dyDescent="0.2">
      <c r="A37" s="34">
        <v>64731</v>
      </c>
      <c r="B37" s="35" t="s">
        <v>36</v>
      </c>
      <c r="C37" s="41">
        <v>368.66</v>
      </c>
      <c r="D37" s="37">
        <f t="shared" si="2"/>
        <v>0</v>
      </c>
      <c r="E37" s="36">
        <f t="shared" si="3"/>
        <v>0</v>
      </c>
      <c r="F37" s="15"/>
    </row>
    <row r="38" spans="1:6" x14ac:dyDescent="0.2">
      <c r="A38" s="34">
        <v>64409</v>
      </c>
      <c r="B38" s="35" t="s">
        <v>37</v>
      </c>
      <c r="C38" s="41">
        <v>482.18</v>
      </c>
      <c r="D38" s="37">
        <f t="shared" si="2"/>
        <v>0</v>
      </c>
      <c r="E38" s="36">
        <f t="shared" si="3"/>
        <v>0</v>
      </c>
      <c r="F38" s="15"/>
    </row>
    <row r="39" spans="1:6" x14ac:dyDescent="0.2">
      <c r="A39" s="34"/>
      <c r="C39" s="34"/>
      <c r="D39" s="37"/>
      <c r="E39" s="36"/>
      <c r="F39" s="15"/>
    </row>
    <row r="40" spans="1:6" ht="15" x14ac:dyDescent="0.25">
      <c r="A40" s="39" t="s">
        <v>38</v>
      </c>
      <c r="B40" s="30"/>
      <c r="C40" s="31"/>
      <c r="D40" s="40"/>
      <c r="E40" s="40"/>
      <c r="F40" s="15"/>
    </row>
    <row r="41" spans="1:6" x14ac:dyDescent="0.2">
      <c r="A41" s="34">
        <v>63514</v>
      </c>
      <c r="B41" s="35" t="s">
        <v>39</v>
      </c>
      <c r="C41" s="41">
        <v>39.82</v>
      </c>
      <c r="D41" s="37">
        <f t="shared" ref="D41:D52" si="4">$E$9</f>
        <v>0</v>
      </c>
      <c r="E41" s="36">
        <f t="shared" ref="E41:E52" si="5">C41*D41</f>
        <v>0</v>
      </c>
      <c r="F41" s="15"/>
    </row>
    <row r="42" spans="1:6" x14ac:dyDescent="0.2">
      <c r="A42" s="34">
        <v>63515</v>
      </c>
      <c r="B42" s="35" t="s">
        <v>40</v>
      </c>
      <c r="C42" s="41">
        <v>54.35</v>
      </c>
      <c r="D42" s="37">
        <f t="shared" si="4"/>
        <v>0</v>
      </c>
      <c r="E42" s="36">
        <f t="shared" si="5"/>
        <v>0</v>
      </c>
      <c r="F42" s="15"/>
    </row>
    <row r="43" spans="1:6" x14ac:dyDescent="0.2">
      <c r="A43" s="34">
        <v>63516</v>
      </c>
      <c r="B43" s="35" t="s">
        <v>41</v>
      </c>
      <c r="C43" s="41">
        <v>74.42</v>
      </c>
      <c r="D43" s="37">
        <f t="shared" si="4"/>
        <v>0</v>
      </c>
      <c r="E43" s="36">
        <f t="shared" si="5"/>
        <v>0</v>
      </c>
      <c r="F43" s="15"/>
    </row>
    <row r="44" spans="1:6" x14ac:dyDescent="0.2">
      <c r="A44" s="34">
        <v>63517</v>
      </c>
      <c r="B44" s="35" t="s">
        <v>42</v>
      </c>
      <c r="C44" s="41">
        <v>98.17</v>
      </c>
      <c r="D44" s="37">
        <f t="shared" si="4"/>
        <v>0</v>
      </c>
      <c r="E44" s="36">
        <f t="shared" si="5"/>
        <v>0</v>
      </c>
      <c r="F44" s="15"/>
    </row>
    <row r="45" spans="1:6" x14ac:dyDescent="0.2">
      <c r="A45" s="34">
        <v>63518</v>
      </c>
      <c r="B45" s="35" t="s">
        <v>43</v>
      </c>
      <c r="C45" s="41">
        <v>116.69</v>
      </c>
      <c r="D45" s="37">
        <f t="shared" si="4"/>
        <v>0</v>
      </c>
      <c r="E45" s="36">
        <f t="shared" si="5"/>
        <v>0</v>
      </c>
      <c r="F45" s="15"/>
    </row>
    <row r="46" spans="1:6" x14ac:dyDescent="0.2">
      <c r="A46" s="34">
        <v>63333</v>
      </c>
      <c r="B46" s="35" t="s">
        <v>44</v>
      </c>
      <c r="C46" s="41">
        <v>151.12</v>
      </c>
      <c r="D46" s="37">
        <f t="shared" si="4"/>
        <v>0</v>
      </c>
      <c r="E46" s="36">
        <f t="shared" si="5"/>
        <v>0</v>
      </c>
      <c r="F46" s="15"/>
    </row>
    <row r="47" spans="1:6" x14ac:dyDescent="0.2">
      <c r="A47" s="34">
        <v>63342</v>
      </c>
      <c r="B47" s="35" t="s">
        <v>45</v>
      </c>
      <c r="C47" s="41">
        <v>224.24</v>
      </c>
      <c r="D47" s="37">
        <f t="shared" si="4"/>
        <v>0</v>
      </c>
      <c r="E47" s="36">
        <f t="shared" si="5"/>
        <v>0</v>
      </c>
      <c r="F47" s="15"/>
    </row>
    <row r="48" spans="1:6" x14ac:dyDescent="0.2">
      <c r="A48" s="34">
        <v>63332</v>
      </c>
      <c r="B48" s="35" t="s">
        <v>46</v>
      </c>
      <c r="C48" s="41">
        <v>270.26</v>
      </c>
      <c r="D48" s="37">
        <f t="shared" si="4"/>
        <v>0</v>
      </c>
      <c r="E48" s="36">
        <f t="shared" si="5"/>
        <v>0</v>
      </c>
      <c r="F48" s="15"/>
    </row>
    <row r="49" spans="1:6" x14ac:dyDescent="0.2">
      <c r="A49" s="34">
        <v>64618</v>
      </c>
      <c r="B49" s="35" t="s">
        <v>47</v>
      </c>
      <c r="C49" s="41">
        <v>400.66</v>
      </c>
      <c r="D49" s="37">
        <f t="shared" si="4"/>
        <v>0</v>
      </c>
      <c r="E49" s="36">
        <f t="shared" si="5"/>
        <v>0</v>
      </c>
      <c r="F49" s="15"/>
    </row>
    <row r="50" spans="1:6" x14ac:dyDescent="0.2">
      <c r="A50" s="34">
        <v>63513</v>
      </c>
      <c r="B50" s="35" t="s">
        <v>48</v>
      </c>
      <c r="C50" s="41">
        <v>430.47</v>
      </c>
      <c r="D50" s="37">
        <f t="shared" si="4"/>
        <v>0</v>
      </c>
      <c r="E50" s="36">
        <f t="shared" si="5"/>
        <v>0</v>
      </c>
      <c r="F50" s="15"/>
    </row>
    <row r="51" spans="1:6" x14ac:dyDescent="0.2">
      <c r="A51" s="34">
        <v>63788</v>
      </c>
      <c r="B51" s="35" t="s">
        <v>49</v>
      </c>
      <c r="C51" s="41">
        <v>629.77</v>
      </c>
      <c r="D51" s="37">
        <f t="shared" si="4"/>
        <v>0</v>
      </c>
      <c r="E51" s="36">
        <f t="shared" si="5"/>
        <v>0</v>
      </c>
      <c r="F51" s="15"/>
    </row>
    <row r="52" spans="1:6" x14ac:dyDescent="0.2">
      <c r="A52" s="34">
        <v>66160</v>
      </c>
      <c r="B52" s="35" t="s">
        <v>50</v>
      </c>
      <c r="C52" s="41">
        <v>889.39</v>
      </c>
      <c r="D52" s="37">
        <f t="shared" si="4"/>
        <v>0</v>
      </c>
      <c r="E52" s="36">
        <f t="shared" si="5"/>
        <v>0</v>
      </c>
      <c r="F52" s="15"/>
    </row>
    <row r="53" spans="1:6" x14ac:dyDescent="0.2">
      <c r="A53" s="34"/>
      <c r="F53" s="15"/>
    </row>
    <row r="54" spans="1:6" ht="15" x14ac:dyDescent="0.25">
      <c r="A54" s="39" t="s">
        <v>51</v>
      </c>
      <c r="B54" s="30"/>
      <c r="C54" s="31"/>
      <c r="D54" s="40"/>
      <c r="E54" s="40"/>
      <c r="F54" s="15"/>
    </row>
    <row r="55" spans="1:6" x14ac:dyDescent="0.2">
      <c r="A55" s="34">
        <v>66710</v>
      </c>
      <c r="B55" s="35" t="s">
        <v>52</v>
      </c>
      <c r="C55" s="41">
        <v>116.69</v>
      </c>
      <c r="D55" s="37">
        <f>$E$9</f>
        <v>0</v>
      </c>
      <c r="E55" s="36">
        <f>C55*D55</f>
        <v>0</v>
      </c>
      <c r="F55" s="15"/>
    </row>
    <row r="56" spans="1:6" x14ac:dyDescent="0.2">
      <c r="A56" s="34">
        <v>66712</v>
      </c>
      <c r="B56" s="35" t="s">
        <v>53</v>
      </c>
      <c r="C56" s="41">
        <v>151.12</v>
      </c>
      <c r="D56" s="37">
        <f>$E$9</f>
        <v>0</v>
      </c>
      <c r="E56" s="36">
        <f>C56*D56</f>
        <v>0</v>
      </c>
      <c r="F56" s="15"/>
    </row>
    <row r="57" spans="1:6" x14ac:dyDescent="0.2">
      <c r="A57" s="34">
        <v>66713</v>
      </c>
      <c r="B57" s="35" t="s">
        <v>54</v>
      </c>
      <c r="C57" s="41">
        <v>270.26</v>
      </c>
      <c r="D57" s="37">
        <f>$E$9</f>
        <v>0</v>
      </c>
      <c r="E57" s="36">
        <f>C57*D57</f>
        <v>0</v>
      </c>
      <c r="F57" s="15"/>
    </row>
    <row r="58" spans="1:6" x14ac:dyDescent="0.2">
      <c r="A58" s="34">
        <v>64861</v>
      </c>
      <c r="B58" s="35" t="s">
        <v>55</v>
      </c>
      <c r="C58" s="41">
        <v>430.47</v>
      </c>
      <c r="D58" s="37">
        <f>$E$9</f>
        <v>0</v>
      </c>
      <c r="E58" s="36">
        <f>C58*D58</f>
        <v>0</v>
      </c>
      <c r="F58" s="15"/>
    </row>
  </sheetData>
  <mergeCells count="4">
    <mergeCell ref="C1:E1"/>
    <mergeCell ref="D2:E3"/>
    <mergeCell ref="A8:C9"/>
    <mergeCell ref="A10:E10"/>
  </mergeCells>
  <pageMargins left="0.7" right="0.7" top="0.75" bottom="0.75" header="0.3" footer="0.3"/>
  <pageSetup scale="73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F4A9B1-EA00-4186-96A3-1CC9AE4EF6F7}"/>
</file>

<file path=customXml/itemProps2.xml><?xml version="1.0" encoding="utf-8"?>
<ds:datastoreItem xmlns:ds="http://schemas.openxmlformats.org/officeDocument/2006/customXml" ds:itemID="{C8042D7E-6987-4B60-9DA9-60F997388F3F}"/>
</file>

<file path=customXml/itemProps3.xml><?xml version="1.0" encoding="utf-8"?>
<ds:datastoreItem xmlns:ds="http://schemas.openxmlformats.org/officeDocument/2006/customXml" ds:itemID="{003E3BB1-F058-4C68-A158-C5D684C4B2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 East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2026-07-31T18:38:17Z</dcterms:created>
  <dcterms:modified xsi:type="dcterms:W3CDTF">2026-07-31T18:38:21Z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